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alyciapery/Downloads/"/>
    </mc:Choice>
  </mc:AlternateContent>
  <xr:revisionPtr revIDLastSave="0" documentId="13_ncr:1_{376CC448-0C72-D04F-B3E1-AF0E252D3C24}" xr6:coauthVersionLast="47" xr6:coauthVersionMax="47" xr10:uidLastSave="{00000000-0000-0000-0000-000000000000}"/>
  <bookViews>
    <workbookView xWindow="0" yWindow="660" windowWidth="29400" windowHeight="17220" tabRatio="500" xr2:uid="{00000000-000D-0000-FFFF-FFFF00000000}"/>
  </bookViews>
  <sheets>
    <sheet name="Sportif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74" i="2" l="1"/>
  <c r="T74" i="2" s="1"/>
  <c r="Q74" i="2"/>
  <c r="O74" i="2"/>
  <c r="M74" i="2"/>
  <c r="K74" i="2"/>
  <c r="I74" i="2"/>
  <c r="G74" i="2"/>
  <c r="S73" i="2"/>
  <c r="Q73" i="2"/>
  <c r="O73" i="2"/>
  <c r="M73" i="2"/>
  <c r="K73" i="2"/>
  <c r="I73" i="2"/>
  <c r="G73" i="2"/>
  <c r="S72" i="2"/>
  <c r="Q72" i="2"/>
  <c r="O72" i="2"/>
  <c r="M72" i="2"/>
  <c r="K72" i="2"/>
  <c r="I72" i="2"/>
  <c r="G72" i="2"/>
  <c r="S71" i="2"/>
  <c r="Q71" i="2"/>
  <c r="O71" i="2"/>
  <c r="M71" i="2"/>
  <c r="K71" i="2"/>
  <c r="I71" i="2"/>
  <c r="G71" i="2"/>
  <c r="S70" i="2"/>
  <c r="Q70" i="2"/>
  <c r="O70" i="2"/>
  <c r="M70" i="2"/>
  <c r="K70" i="2"/>
  <c r="I70" i="2"/>
  <c r="G70" i="2"/>
  <c r="S69" i="2"/>
  <c r="Q69" i="2"/>
  <c r="O69" i="2"/>
  <c r="M69" i="2"/>
  <c r="K69" i="2"/>
  <c r="I69" i="2"/>
  <c r="G69" i="2"/>
  <c r="S68" i="2"/>
  <c r="Q68" i="2"/>
  <c r="O68" i="2"/>
  <c r="M68" i="2"/>
  <c r="K68" i="2"/>
  <c r="I68" i="2"/>
  <c r="G68" i="2"/>
  <c r="S67" i="2"/>
  <c r="Q67" i="2"/>
  <c r="O67" i="2"/>
  <c r="M67" i="2"/>
  <c r="K67" i="2"/>
  <c r="I67" i="2"/>
  <c r="G67" i="2"/>
  <c r="S66" i="2"/>
  <c r="Q66" i="2"/>
  <c r="O66" i="2"/>
  <c r="M66" i="2"/>
  <c r="K66" i="2"/>
  <c r="I66" i="2"/>
  <c r="G66" i="2"/>
  <c r="S65" i="2"/>
  <c r="Q65" i="2"/>
  <c r="O65" i="2"/>
  <c r="M65" i="2"/>
  <c r="K65" i="2"/>
  <c r="I65" i="2"/>
  <c r="G65" i="2"/>
  <c r="S64" i="2"/>
  <c r="Q64" i="2"/>
  <c r="O64" i="2"/>
  <c r="M64" i="2"/>
  <c r="K64" i="2"/>
  <c r="I64" i="2"/>
  <c r="G64" i="2"/>
  <c r="S63" i="2"/>
  <c r="Q63" i="2"/>
  <c r="O63" i="2"/>
  <c r="M63" i="2"/>
  <c r="K63" i="2"/>
  <c r="I63" i="2"/>
  <c r="G63" i="2"/>
  <c r="S62" i="2"/>
  <c r="Q62" i="2"/>
  <c r="O62" i="2"/>
  <c r="M62" i="2"/>
  <c r="K62" i="2"/>
  <c r="I62" i="2"/>
  <c r="G62" i="2"/>
  <c r="S61" i="2"/>
  <c r="Q61" i="2"/>
  <c r="O61" i="2"/>
  <c r="M61" i="2"/>
  <c r="K61" i="2"/>
  <c r="I61" i="2"/>
  <c r="G61" i="2"/>
  <c r="S60" i="2"/>
  <c r="Q60" i="2"/>
  <c r="O60" i="2"/>
  <c r="M60" i="2"/>
  <c r="K60" i="2"/>
  <c r="I60" i="2"/>
  <c r="G60" i="2"/>
  <c r="S59" i="2"/>
  <c r="Q59" i="2"/>
  <c r="O59" i="2"/>
  <c r="M59" i="2"/>
  <c r="K59" i="2"/>
  <c r="I59" i="2"/>
  <c r="G59" i="2"/>
  <c r="S58" i="2"/>
  <c r="Q58" i="2"/>
  <c r="O58" i="2"/>
  <c r="M58" i="2"/>
  <c r="K58" i="2"/>
  <c r="I58" i="2"/>
  <c r="G58" i="2"/>
  <c r="S57" i="2"/>
  <c r="Q57" i="2"/>
  <c r="O57" i="2"/>
  <c r="M57" i="2"/>
  <c r="K57" i="2"/>
  <c r="I57" i="2"/>
  <c r="G57" i="2"/>
  <c r="S56" i="2"/>
  <c r="Q56" i="2"/>
  <c r="O56" i="2"/>
  <c r="M56" i="2"/>
  <c r="K56" i="2"/>
  <c r="I56" i="2"/>
  <c r="G56" i="2"/>
  <c r="S55" i="2"/>
  <c r="Q55" i="2"/>
  <c r="O55" i="2"/>
  <c r="M55" i="2"/>
  <c r="K55" i="2"/>
  <c r="I55" i="2"/>
  <c r="G55" i="2"/>
  <c r="S54" i="2"/>
  <c r="Q54" i="2"/>
  <c r="O54" i="2"/>
  <c r="M54" i="2"/>
  <c r="K54" i="2"/>
  <c r="I54" i="2"/>
  <c r="G54" i="2"/>
  <c r="S53" i="2"/>
  <c r="Q53" i="2"/>
  <c r="O53" i="2"/>
  <c r="M53" i="2"/>
  <c r="K53" i="2"/>
  <c r="I53" i="2"/>
  <c r="G53" i="2"/>
  <c r="S52" i="2"/>
  <c r="Q52" i="2"/>
  <c r="O52" i="2"/>
  <c r="M52" i="2"/>
  <c r="K52" i="2"/>
  <c r="I52" i="2"/>
  <c r="G52" i="2"/>
  <c r="S51" i="2"/>
  <c r="Q51" i="2"/>
  <c r="O51" i="2"/>
  <c r="M51" i="2"/>
  <c r="K51" i="2"/>
  <c r="I51" i="2"/>
  <c r="G51" i="2"/>
  <c r="S50" i="2"/>
  <c r="Q50" i="2"/>
  <c r="O50" i="2"/>
  <c r="M50" i="2"/>
  <c r="K50" i="2"/>
  <c r="I50" i="2"/>
  <c r="G50" i="2"/>
  <c r="S49" i="2"/>
  <c r="Q49" i="2"/>
  <c r="O49" i="2"/>
  <c r="M49" i="2"/>
  <c r="K49" i="2"/>
  <c r="I49" i="2"/>
  <c r="G49" i="2"/>
  <c r="S48" i="2"/>
  <c r="Q48" i="2"/>
  <c r="O48" i="2"/>
  <c r="M48" i="2"/>
  <c r="K48" i="2"/>
  <c r="I48" i="2"/>
  <c r="G48" i="2"/>
  <c r="S47" i="2"/>
  <c r="Q47" i="2"/>
  <c r="O47" i="2"/>
  <c r="M47" i="2"/>
  <c r="K47" i="2"/>
  <c r="I47" i="2"/>
  <c r="G47" i="2"/>
  <c r="S46" i="2"/>
  <c r="Q46" i="2"/>
  <c r="O46" i="2"/>
  <c r="M46" i="2"/>
  <c r="K46" i="2"/>
  <c r="I46" i="2"/>
  <c r="G46" i="2"/>
  <c r="S45" i="2"/>
  <c r="Q45" i="2"/>
  <c r="O45" i="2"/>
  <c r="M45" i="2"/>
  <c r="K45" i="2"/>
  <c r="I45" i="2"/>
  <c r="G45" i="2"/>
  <c r="S44" i="2"/>
  <c r="Q44" i="2"/>
  <c r="O44" i="2"/>
  <c r="M44" i="2"/>
  <c r="K44" i="2"/>
  <c r="I44" i="2"/>
  <c r="G44" i="2"/>
  <c r="S43" i="2"/>
  <c r="Q43" i="2"/>
  <c r="O43" i="2"/>
  <c r="M43" i="2"/>
  <c r="K43" i="2"/>
  <c r="I43" i="2"/>
  <c r="G43" i="2"/>
  <c r="S42" i="2"/>
  <c r="Q42" i="2"/>
  <c r="O42" i="2"/>
  <c r="M42" i="2"/>
  <c r="K42" i="2"/>
  <c r="I42" i="2"/>
  <c r="G42" i="2"/>
  <c r="S41" i="2"/>
  <c r="Q41" i="2"/>
  <c r="O41" i="2"/>
  <c r="M41" i="2"/>
  <c r="K41" i="2"/>
  <c r="I41" i="2"/>
  <c r="G41" i="2"/>
  <c r="S40" i="2"/>
  <c r="Q40" i="2"/>
  <c r="O40" i="2"/>
  <c r="M40" i="2"/>
  <c r="K40" i="2"/>
  <c r="I40" i="2"/>
  <c r="G40" i="2"/>
  <c r="S39" i="2"/>
  <c r="Q39" i="2"/>
  <c r="O39" i="2"/>
  <c r="M39" i="2"/>
  <c r="K39" i="2"/>
  <c r="I39" i="2"/>
  <c r="G39" i="2"/>
  <c r="S38" i="2"/>
  <c r="Q38" i="2"/>
  <c r="O38" i="2"/>
  <c r="M38" i="2"/>
  <c r="K38" i="2"/>
  <c r="I38" i="2"/>
  <c r="G38" i="2"/>
  <c r="S37" i="2"/>
  <c r="Q37" i="2"/>
  <c r="O37" i="2"/>
  <c r="M37" i="2"/>
  <c r="K37" i="2"/>
  <c r="I37" i="2"/>
  <c r="G37" i="2"/>
  <c r="S36" i="2"/>
  <c r="Q36" i="2"/>
  <c r="O36" i="2"/>
  <c r="M36" i="2"/>
  <c r="K36" i="2"/>
  <c r="I36" i="2"/>
  <c r="G36" i="2"/>
  <c r="S35" i="2"/>
  <c r="Q35" i="2"/>
  <c r="O35" i="2"/>
  <c r="M35" i="2"/>
  <c r="K35" i="2"/>
  <c r="I35" i="2"/>
  <c r="G35" i="2"/>
  <c r="S34" i="2"/>
  <c r="Q34" i="2"/>
  <c r="O34" i="2"/>
  <c r="M34" i="2"/>
  <c r="K34" i="2"/>
  <c r="I34" i="2"/>
  <c r="G34" i="2"/>
  <c r="S33" i="2"/>
  <c r="Q33" i="2"/>
  <c r="O33" i="2"/>
  <c r="M33" i="2"/>
  <c r="K33" i="2"/>
  <c r="I33" i="2"/>
  <c r="G33" i="2"/>
  <c r="S32" i="2"/>
  <c r="Q32" i="2"/>
  <c r="O32" i="2"/>
  <c r="M32" i="2"/>
  <c r="K32" i="2"/>
  <c r="I32" i="2"/>
  <c r="G32" i="2"/>
  <c r="S31" i="2"/>
  <c r="Q31" i="2"/>
  <c r="O31" i="2"/>
  <c r="M31" i="2"/>
  <c r="K31" i="2"/>
  <c r="I31" i="2"/>
  <c r="G31" i="2"/>
  <c r="S30" i="2"/>
  <c r="Q30" i="2"/>
  <c r="O30" i="2"/>
  <c r="M30" i="2"/>
  <c r="K30" i="2"/>
  <c r="I30" i="2"/>
  <c r="G30" i="2"/>
  <c r="S29" i="2"/>
  <c r="Q29" i="2"/>
  <c r="O29" i="2"/>
  <c r="M29" i="2"/>
  <c r="K29" i="2"/>
  <c r="I29" i="2"/>
  <c r="G29" i="2"/>
  <c r="S28" i="2"/>
  <c r="Q28" i="2"/>
  <c r="O28" i="2"/>
  <c r="M28" i="2"/>
  <c r="K28" i="2"/>
  <c r="I28" i="2"/>
  <c r="G28" i="2"/>
  <c r="S27" i="2"/>
  <c r="Q27" i="2"/>
  <c r="O27" i="2"/>
  <c r="M27" i="2"/>
  <c r="K27" i="2"/>
  <c r="I27" i="2"/>
  <c r="G27" i="2"/>
  <c r="S26" i="2"/>
  <c r="Q26" i="2"/>
  <c r="O26" i="2"/>
  <c r="M26" i="2"/>
  <c r="K26" i="2"/>
  <c r="I26" i="2"/>
  <c r="G26" i="2"/>
  <c r="S25" i="2"/>
  <c r="Q25" i="2"/>
  <c r="O25" i="2"/>
  <c r="M25" i="2"/>
  <c r="K25" i="2"/>
  <c r="I25" i="2"/>
  <c r="G25" i="2"/>
  <c r="S24" i="2"/>
  <c r="Q24" i="2"/>
  <c r="O24" i="2"/>
  <c r="M24" i="2"/>
  <c r="K24" i="2"/>
  <c r="I24" i="2"/>
  <c r="G24" i="2"/>
  <c r="S23" i="2"/>
  <c r="Q23" i="2"/>
  <c r="O23" i="2"/>
  <c r="M23" i="2"/>
  <c r="K23" i="2"/>
  <c r="I23" i="2"/>
  <c r="G23" i="2"/>
  <c r="S22" i="2"/>
  <c r="Q22" i="2"/>
  <c r="O22" i="2"/>
  <c r="M22" i="2"/>
  <c r="K22" i="2"/>
  <c r="I22" i="2"/>
  <c r="G22" i="2"/>
  <c r="S21" i="2"/>
  <c r="Q21" i="2"/>
  <c r="O21" i="2"/>
  <c r="M21" i="2"/>
  <c r="K21" i="2"/>
  <c r="I21" i="2"/>
  <c r="G21" i="2"/>
  <c r="S20" i="2"/>
  <c r="Q20" i="2"/>
  <c r="O20" i="2"/>
  <c r="M20" i="2"/>
  <c r="K20" i="2"/>
  <c r="I20" i="2"/>
  <c r="G20" i="2"/>
  <c r="S19" i="2"/>
  <c r="Q19" i="2"/>
  <c r="O19" i="2"/>
  <c r="M19" i="2"/>
  <c r="K19" i="2"/>
  <c r="I19" i="2"/>
  <c r="G19" i="2"/>
  <c r="S18" i="2"/>
  <c r="Q18" i="2"/>
  <c r="O18" i="2"/>
  <c r="M18" i="2"/>
  <c r="K18" i="2"/>
  <c r="I18" i="2"/>
  <c r="G18" i="2"/>
  <c r="S17" i="2"/>
  <c r="Q17" i="2"/>
  <c r="O17" i="2"/>
  <c r="M17" i="2"/>
  <c r="K17" i="2"/>
  <c r="I17" i="2"/>
  <c r="G17" i="2"/>
  <c r="S16" i="2"/>
  <c r="Q16" i="2"/>
  <c r="O16" i="2"/>
  <c r="M16" i="2"/>
  <c r="K16" i="2"/>
  <c r="I16" i="2"/>
  <c r="G16" i="2"/>
  <c r="S15" i="2"/>
  <c r="Q15" i="2"/>
  <c r="O15" i="2"/>
  <c r="M15" i="2"/>
  <c r="K15" i="2"/>
  <c r="I15" i="2"/>
  <c r="G15" i="2"/>
  <c r="S14" i="2"/>
  <c r="Q14" i="2"/>
  <c r="O14" i="2"/>
  <c r="M14" i="2"/>
  <c r="K14" i="2"/>
  <c r="I14" i="2"/>
  <c r="G14" i="2"/>
  <c r="S13" i="2"/>
  <c r="Q13" i="2"/>
  <c r="O13" i="2"/>
  <c r="M13" i="2"/>
  <c r="K13" i="2"/>
  <c r="I13" i="2"/>
  <c r="G13" i="2"/>
  <c r="S12" i="2"/>
  <c r="Q12" i="2"/>
  <c r="O12" i="2"/>
  <c r="M12" i="2"/>
  <c r="K12" i="2"/>
  <c r="I12" i="2"/>
  <c r="G12" i="2"/>
  <c r="S11" i="2"/>
  <c r="Q11" i="2"/>
  <c r="O11" i="2"/>
  <c r="M11" i="2"/>
  <c r="K11" i="2"/>
  <c r="I11" i="2"/>
  <c r="G11" i="2"/>
  <c r="S10" i="2"/>
  <c r="Q10" i="2"/>
  <c r="O10" i="2"/>
  <c r="M10" i="2"/>
  <c r="K10" i="2"/>
  <c r="I10" i="2"/>
  <c r="G10" i="2"/>
  <c r="S9" i="2"/>
  <c r="Q9" i="2"/>
  <c r="O9" i="2"/>
  <c r="M9" i="2"/>
  <c r="K9" i="2"/>
  <c r="I9" i="2"/>
  <c r="G9" i="2"/>
  <c r="S8" i="2"/>
  <c r="Q8" i="2"/>
  <c r="O8" i="2"/>
  <c r="M8" i="2"/>
  <c r="K8" i="2"/>
  <c r="I8" i="2"/>
  <c r="G8" i="2"/>
  <c r="T71" i="2" l="1"/>
  <c r="T66" i="2"/>
  <c r="T25" i="2"/>
  <c r="T63" i="2"/>
  <c r="T13" i="2"/>
  <c r="U57" i="2" s="1"/>
  <c r="T70" i="2"/>
  <c r="T17" i="2"/>
  <c r="U9" i="2" s="1"/>
  <c r="T51" i="2"/>
  <c r="T61" i="2"/>
  <c r="U61" i="2" s="1"/>
  <c r="T57" i="2"/>
  <c r="T50" i="2"/>
  <c r="T67" i="2"/>
  <c r="T9" i="2"/>
  <c r="T29" i="2"/>
  <c r="T46" i="2"/>
  <c r="T56" i="2"/>
  <c r="T18" i="2"/>
  <c r="U73" i="2" s="1"/>
  <c r="T21" i="2"/>
  <c r="T52" i="2"/>
  <c r="T45" i="2"/>
  <c r="T14" i="2"/>
  <c r="T34" i="2"/>
  <c r="T44" i="2"/>
  <c r="T54" i="2"/>
  <c r="T27" i="2"/>
  <c r="T62" i="2"/>
  <c r="T35" i="2"/>
  <c r="T20" i="2"/>
  <c r="T28" i="2"/>
  <c r="T38" i="2"/>
  <c r="T24" i="2"/>
  <c r="T55" i="2"/>
  <c r="T10" i="2"/>
  <c r="T31" i="2"/>
  <c r="T41" i="2"/>
  <c r="T48" i="2"/>
  <c r="T58" i="2"/>
  <c r="T65" i="2"/>
  <c r="T69" i="2"/>
  <c r="T73" i="2"/>
  <c r="T16" i="2"/>
  <c r="T64" i="2"/>
  <c r="T68" i="2"/>
  <c r="T72" i="2"/>
  <c r="T23" i="2"/>
  <c r="T37" i="2"/>
  <c r="V37" i="2" s="1"/>
  <c r="T40" i="2"/>
  <c r="T47" i="2"/>
  <c r="T26" i="2"/>
  <c r="V39" i="2" s="1"/>
  <c r="T60" i="2"/>
  <c r="T8" i="2"/>
  <c r="V55" i="2" s="1"/>
  <c r="T15" i="2"/>
  <c r="T22" i="2"/>
  <c r="T36" i="2"/>
  <c r="T53" i="2"/>
  <c r="T30" i="2"/>
  <c r="T19" i="2"/>
  <c r="V19" i="2" s="1"/>
  <c r="T33" i="2"/>
  <c r="U50" i="2" s="1"/>
  <c r="T43" i="2"/>
  <c r="T39" i="2"/>
  <c r="T12" i="2"/>
  <c r="T11" i="2"/>
  <c r="T32" i="2"/>
  <c r="T49" i="2"/>
  <c r="T59" i="2"/>
  <c r="T42" i="2"/>
  <c r="V69" i="2"/>
  <c r="V40" i="2"/>
  <c r="V35" i="2"/>
  <c r="V60" i="2"/>
  <c r="V70" i="2"/>
  <c r="V51" i="2"/>
  <c r="V56" i="2"/>
  <c r="U71" i="2"/>
  <c r="V71" i="2"/>
  <c r="V27" i="2"/>
  <c r="V17" i="2"/>
  <c r="V50" i="2"/>
  <c r="U65" i="2"/>
  <c r="V65" i="2"/>
  <c r="U25" i="2"/>
  <c r="V45" i="2" l="1"/>
  <c r="U26" i="2"/>
  <c r="V52" i="2"/>
  <c r="V47" i="2"/>
  <c r="V11" i="2"/>
  <c r="U56" i="2"/>
  <c r="U72" i="2"/>
  <c r="V72" i="2"/>
  <c r="V46" i="2"/>
  <c r="U49" i="2"/>
  <c r="V36" i="2"/>
  <c r="V31" i="2"/>
  <c r="V67" i="2"/>
  <c r="U55" i="2"/>
  <c r="U39" i="2"/>
  <c r="V44" i="2"/>
  <c r="U35" i="2"/>
  <c r="V25" i="2"/>
  <c r="U19" i="2"/>
  <c r="V15" i="2"/>
  <c r="U27" i="2"/>
  <c r="U70" i="2"/>
  <c r="V73" i="2"/>
  <c r="V14" i="2"/>
  <c r="V23" i="2"/>
  <c r="U67" i="2"/>
  <c r="U30" i="2"/>
  <c r="V16" i="2"/>
  <c r="V9" i="2"/>
  <c r="U62" i="2"/>
  <c r="U48" i="2"/>
  <c r="V61" i="2"/>
  <c r="V57" i="2"/>
  <c r="U66" i="2"/>
  <c r="U51" i="2"/>
  <c r="U60" i="2"/>
  <c r="U18" i="2"/>
  <c r="U42" i="2"/>
  <c r="V66" i="2"/>
  <c r="U46" i="2"/>
  <c r="U47" i="2"/>
  <c r="U53" i="2"/>
  <c r="V53" i="2"/>
  <c r="U23" i="2"/>
  <c r="U31" i="2"/>
  <c r="V29" i="2"/>
  <c r="V41" i="2"/>
  <c r="V49" i="2"/>
  <c r="U54" i="2"/>
  <c r="V48" i="2"/>
  <c r="U69" i="2"/>
  <c r="U29" i="2"/>
  <c r="U45" i="2"/>
  <c r="U52" i="2"/>
  <c r="U40" i="2"/>
  <c r="U37" i="2"/>
  <c r="V24" i="2"/>
  <c r="U36" i="2"/>
  <c r="U64" i="2"/>
  <c r="U38" i="2"/>
  <c r="V21" i="2"/>
  <c r="V54" i="2"/>
  <c r="U33" i="2"/>
  <c r="V33" i="2"/>
  <c r="V62" i="2"/>
  <c r="V22" i="2"/>
  <c r="U74" i="2"/>
  <c r="V74" i="2"/>
  <c r="V10" i="2"/>
  <c r="V64" i="2"/>
  <c r="V12" i="2"/>
  <c r="U14" i="2"/>
  <c r="V43" i="2"/>
  <c r="U44" i="2"/>
  <c r="V30" i="2"/>
  <c r="V42" i="2"/>
  <c r="U58" i="2"/>
  <c r="V18" i="2"/>
  <c r="V38" i="2"/>
  <c r="U22" i="2"/>
  <c r="U34" i="2"/>
  <c r="U32" i="2"/>
  <c r="U12" i="2"/>
  <c r="U59" i="2"/>
  <c r="V34" i="2"/>
  <c r="V32" i="2"/>
  <c r="U24" i="2"/>
  <c r="U21" i="2"/>
  <c r="V63" i="2"/>
  <c r="V59" i="2"/>
  <c r="U11" i="2"/>
  <c r="U15" i="2"/>
  <c r="U13" i="2"/>
  <c r="U10" i="2"/>
  <c r="V68" i="2"/>
  <c r="U16" i="2"/>
  <c r="U41" i="2"/>
  <c r="V13" i="2"/>
  <c r="V28" i="2"/>
  <c r="V26" i="2"/>
  <c r="V20" i="2"/>
  <c r="U17" i="2"/>
  <c r="U20" i="2"/>
  <c r="U63" i="2"/>
  <c r="V58" i="2"/>
  <c r="U8" i="2"/>
  <c r="V8" i="2"/>
  <c r="U28" i="2"/>
  <c r="U68" i="2"/>
  <c r="U43" i="2"/>
</calcChain>
</file>

<file path=xl/sharedStrings.xml><?xml version="1.0" encoding="utf-8"?>
<sst xmlns="http://schemas.openxmlformats.org/spreadsheetml/2006/main" count="224" uniqueCount="94">
  <si>
    <t>Dossard</t>
  </si>
  <si>
    <t>Type de binôme</t>
  </si>
  <si>
    <t>Nom</t>
  </si>
  <si>
    <t>Parcours</t>
  </si>
  <si>
    <t>Heure de départ</t>
  </si>
  <si>
    <t>Trail 1</t>
  </si>
  <si>
    <t>Durée Trail 1</t>
  </si>
  <si>
    <t>VTT 1 - Trail 2 - VTT2</t>
  </si>
  <si>
    <t>Durée VTT 1 - Trail 2 - VTT2</t>
  </si>
  <si>
    <t>R&amp;B 1</t>
  </si>
  <si>
    <t>Durée R&amp;B 1</t>
  </si>
  <si>
    <t>CO</t>
  </si>
  <si>
    <t>Durée CO</t>
  </si>
  <si>
    <t>Canoë</t>
  </si>
  <si>
    <t>Durée Canoë</t>
  </si>
  <si>
    <t>Heure d'arrivée</t>
  </si>
  <si>
    <t>Fautes CO</t>
  </si>
  <si>
    <t>Pénalités (min)</t>
  </si>
  <si>
    <t>Temps final</t>
  </si>
  <si>
    <t>Classement scratch</t>
  </si>
  <si>
    <t>Classement par catégorie</t>
  </si>
  <si>
    <t>Binôme Masculin</t>
  </si>
  <si>
    <t>Binôme Mixte</t>
  </si>
  <si>
    <t>Binôme Féminin</t>
  </si>
  <si>
    <t>Durée totale du RAID</t>
  </si>
  <si>
    <t>La Creuse libre</t>
  </si>
  <si>
    <t>Sportif</t>
  </si>
  <si>
    <t>Pédalons pédalos</t>
  </si>
  <si>
    <t>DK2</t>
  </si>
  <si>
    <t>les Ben's</t>
  </si>
  <si>
    <t>Je s’appelle groot</t>
  </si>
  <si>
    <t>Comptoir, le retour !</t>
  </si>
  <si>
    <t>Riders Brothers</t>
  </si>
  <si>
    <t>Les machines</t>
  </si>
  <si>
    <t>Alliance sacrée</t>
  </si>
  <si>
    <t>Best 4 Ever</t>
  </si>
  <si>
    <t>Les Frangins</t>
  </si>
  <si>
    <t>Full Send</t>
  </si>
  <si>
    <t>Professionnel de la montagne</t>
  </si>
  <si>
    <t>La cotière</t>
  </si>
  <si>
    <t>Run for 785</t>
  </si>
  <si>
    <t>Vintage 1996</t>
  </si>
  <si>
    <t>Le lièvre et la tortue</t>
  </si>
  <si>
    <t>Les Bulots</t>
  </si>
  <si>
    <t>Raid'ingue des girls</t>
  </si>
  <si>
    <t>ArrêteDeSubir</t>
  </si>
  <si>
    <t>Les kiwistes</t>
  </si>
  <si>
    <t>Ma Chieuse et moi</t>
  </si>
  <si>
    <t>La TMS</t>
  </si>
  <si>
    <t>Les Cyclistes</t>
  </si>
  <si>
    <t>Nacoom</t>
  </si>
  <si>
    <t>Turbo Tempête</t>
  </si>
  <si>
    <t>3A BANCALE</t>
  </si>
  <si>
    <t>Les giiiiiiirls</t>
  </si>
  <si>
    <t>Les greloux</t>
  </si>
  <si>
    <t>les mouflons Garandiens</t>
  </si>
  <si>
    <t>Belges une fois</t>
  </si>
  <si>
    <t>Pro Crew 2.0</t>
  </si>
  <si>
    <t>Team des lauriers</t>
  </si>
  <si>
    <t>Babybel croûton</t>
  </si>
  <si>
    <t>Team pancartes</t>
  </si>
  <si>
    <t>Bouya</t>
  </si>
  <si>
    <t>Lina &amp; Mathis</t>
  </si>
  <si>
    <t>Merdogne</t>
  </si>
  <si>
    <t>Les copines cousines</t>
  </si>
  <si>
    <t>ENSSCF 94</t>
  </si>
  <si>
    <t>Chauvequipeu</t>
  </si>
  <si>
    <t>Wendy Blondies Haute Loire évasion</t>
  </si>
  <si>
    <t>lallalalala</t>
  </si>
  <si>
    <t>lololoooo</t>
  </si>
  <si>
    <t>team Couzon</t>
  </si>
  <si>
    <t>COUZ AND FURIOUS</t>
  </si>
  <si>
    <t>Viclin Team</t>
  </si>
  <si>
    <t>Loup Sanpalou</t>
  </si>
  <si>
    <t>Les locaux</t>
  </si>
  <si>
    <t>MJ Team</t>
  </si>
  <si>
    <t>Les Clampins</t>
  </si>
  <si>
    <t>LES VTTISTES EN FUSION</t>
  </si>
  <si>
    <t>Père &amp; Fils</t>
  </si>
  <si>
    <t>Family Frère et Soeur</t>
  </si>
  <si>
    <t>The Scottish Runners</t>
  </si>
  <si>
    <t>Sigmafter</t>
  </si>
  <si>
    <t>Copies non conformes</t>
  </si>
  <si>
    <t>LES BATISSEURS</t>
  </si>
  <si>
    <t>Frangines jusqu'au bout !</t>
  </si>
  <si>
    <t>Scarpe Diem</t>
  </si>
  <si>
    <t>SNOG</t>
  </si>
  <si>
    <t>XTTR63 STAPS</t>
  </si>
  <si>
    <t>Guet' ! Guet' la buvette !</t>
  </si>
  <si>
    <t>team gabion</t>
  </si>
  <si>
    <t>La Dahak</t>
  </si>
  <si>
    <t>Shine</t>
  </si>
  <si>
    <t>XTTR63 en reprise</t>
  </si>
  <si>
    <t>Résultats RAID Sigma Clermont 2k26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</si>
</sst>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:ss"/>
  </numFmts>
  <fonts count="4" x14ac:knownFonts="1">
    <font>
      <sz val="11"/>
      <color theme="1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1"/>
      <name val="Arial"/>
      <family val="2"/>
      <charset val="1"/>
    </font>
    <font>
      <b/>
      <sz val="7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666699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165100</xdr:colOff>
      <xdr:row>0</xdr:row>
      <xdr:rowOff>50800</xdr:rowOff>
    </xdr:from>
    <xdr:ext cx="1019175" cy="990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2AA2B15F-8524-9C4B-A4CF-1BCA7799CD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50800"/>
          <a:ext cx="1019175" cy="990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4"/>
  <sheetViews>
    <sheetView tabSelected="1" topLeftCell="M1" zoomScaleNormal="100" workbookViewId="0">
      <pane ySplit="7" topLeftCell="A8" activePane="bottomLeft" state="frozen"/>
      <selection activeCell="I1" sqref="I1"/>
      <selection pane="bottomLeft" activeCell="P23" sqref="P23"/>
    </sheetView>
  </sheetViews>
  <sheetFormatPr baseColWidth="10" defaultColWidth="8.6640625" defaultRowHeight="15" x14ac:dyDescent="0.2"/>
  <cols>
    <col min="1" max="1" width="10" customWidth="1"/>
    <col min="2" max="2" width="18" customWidth="1"/>
    <col min="3" max="3" width="45" customWidth="1"/>
    <col min="4" max="4" width="12" customWidth="1"/>
    <col min="5" max="5" width="16" customWidth="1"/>
    <col min="6" max="6" width="12" customWidth="1"/>
    <col min="7" max="7" width="16" customWidth="1"/>
    <col min="8" max="8" width="24" customWidth="1"/>
    <col min="9" max="9" width="26" customWidth="1"/>
    <col min="10" max="10" width="12" customWidth="1"/>
    <col min="11" max="11" width="16" customWidth="1"/>
    <col min="12" max="12" width="12" customWidth="1"/>
    <col min="13" max="13" width="16" customWidth="1"/>
    <col min="14" max="14" width="12" customWidth="1"/>
    <col min="15" max="16" width="16" customWidth="1"/>
    <col min="17" max="17" width="22" customWidth="1"/>
    <col min="18" max="18" width="12" customWidth="1"/>
    <col min="19" max="19" width="16" customWidth="1"/>
    <col min="20" max="20" width="14" customWidth="1"/>
    <col min="21" max="21" width="18" customWidth="1"/>
    <col min="22" max="22" width="24" customWidth="1"/>
  </cols>
  <sheetData>
    <row r="1" spans="1:28" ht="15" customHeight="1" x14ac:dyDescent="0.2">
      <c r="A1" s="7" t="s">
        <v>93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X1" s="8"/>
      <c r="Y1" s="8"/>
      <c r="Z1" s="8"/>
      <c r="AA1" s="8"/>
      <c r="AB1" s="8"/>
    </row>
    <row r="2" spans="1:28" ht="1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8"/>
      <c r="Y2" s="8"/>
      <c r="Z2" s="8"/>
      <c r="AA2" s="8"/>
      <c r="AB2" s="8"/>
    </row>
    <row r="3" spans="1:28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X3" s="8"/>
      <c r="Y3" s="8"/>
      <c r="Z3" s="8"/>
      <c r="AA3" s="8"/>
      <c r="AB3" s="8"/>
    </row>
    <row r="4" spans="1:28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8"/>
      <c r="Y4" s="8"/>
      <c r="Z4" s="8"/>
      <c r="AA4" s="8"/>
      <c r="AB4" s="8"/>
    </row>
    <row r="5" spans="1:28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</row>
    <row r="6" spans="1:28" ht="1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</row>
    <row r="7" spans="1:28" ht="15" customHeight="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2" t="s">
        <v>7</v>
      </c>
      <c r="I7" s="2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24</v>
      </c>
      <c r="R7" s="1" t="s">
        <v>16</v>
      </c>
      <c r="S7" s="1" t="s">
        <v>17</v>
      </c>
      <c r="T7" s="1" t="s">
        <v>18</v>
      </c>
      <c r="U7" s="1" t="s">
        <v>19</v>
      </c>
      <c r="V7" s="1" t="s">
        <v>20</v>
      </c>
    </row>
    <row r="8" spans="1:28" ht="15" customHeight="1" x14ac:dyDescent="0.2">
      <c r="A8" s="3">
        <v>44</v>
      </c>
      <c r="B8" s="4" t="s">
        <v>21</v>
      </c>
      <c r="C8" s="4" t="s">
        <v>25</v>
      </c>
      <c r="D8" s="4" t="s">
        <v>26</v>
      </c>
      <c r="E8" s="5">
        <v>0.375694444444444</v>
      </c>
      <c r="F8" s="5">
        <v>0.39331018518518501</v>
      </c>
      <c r="G8" s="5">
        <f t="shared" ref="G8:G39" si="0">IF(F8="","",F8-E8)</f>
        <v>1.7615740740741015E-2</v>
      </c>
      <c r="H8" s="5">
        <v>0.48461805555555598</v>
      </c>
      <c r="I8" s="5">
        <f t="shared" ref="I8:I39" si="1">IF(OR(H8="",F8=""),"",H8-F8)</f>
        <v>9.1307870370370969E-2</v>
      </c>
      <c r="J8" s="5">
        <v>0.50020833333333303</v>
      </c>
      <c r="K8" s="5">
        <f t="shared" ref="K8:K39" si="2">IF(OR(J8="",H8=""),"",J8-H8)</f>
        <v>1.5590277777777051E-2</v>
      </c>
      <c r="L8" s="5">
        <v>0.53105324074074101</v>
      </c>
      <c r="M8" s="5">
        <f t="shared" ref="M8:M39" si="3">IF(OR(L8="",J8=""),"",L8-J8)</f>
        <v>3.0844907407407973E-2</v>
      </c>
      <c r="N8" s="5">
        <v>0.54749999999999999</v>
      </c>
      <c r="O8" s="5">
        <f t="shared" ref="O8:O39" si="4">IF(OR(N8="",L8=""),"",N8-L8)</f>
        <v>1.6446759259258981E-2</v>
      </c>
      <c r="P8" s="5">
        <v>0.55625000000000002</v>
      </c>
      <c r="Q8" s="5">
        <f t="shared" ref="Q8:Q39" si="5">IF(P8="","",P8-E8)</f>
        <v>0.18055555555555602</v>
      </c>
      <c r="R8" s="3">
        <v>0</v>
      </c>
      <c r="S8" s="6">
        <f t="shared" ref="S8:S39" si="6">IF(R8="","",R8*10)</f>
        <v>0</v>
      </c>
      <c r="T8" s="5">
        <f t="shared" ref="T8:T39" si="7">IF(Q8="","",Q8+N(S8)/1440)</f>
        <v>0.18055555555555602</v>
      </c>
      <c r="U8" s="6">
        <f t="shared" ref="U8:U39" si="8">IF(T8="","",SUMPRODUCT(--($T$8:$T$74&lt;T8))+1)</f>
        <v>37</v>
      </c>
      <c r="V8" s="6">
        <f t="shared" ref="V8:V39" si="9">IF(T8="","",SUMPRODUCT(($B$8:$B$74=B8)*($T$8:$T$74&lt;T8))+1)</f>
        <v>23</v>
      </c>
    </row>
    <row r="9" spans="1:28" ht="15" customHeight="1" x14ac:dyDescent="0.2">
      <c r="A9" s="9">
        <v>45</v>
      </c>
      <c r="B9" s="10" t="s">
        <v>23</v>
      </c>
      <c r="C9" s="10" t="s">
        <v>27</v>
      </c>
      <c r="D9" s="10" t="s">
        <v>26</v>
      </c>
      <c r="E9" s="11">
        <v>0.375694444444444</v>
      </c>
      <c r="F9" s="11">
        <v>0.394398148148148</v>
      </c>
      <c r="G9" s="11">
        <f t="shared" si="0"/>
        <v>1.8703703703704E-2</v>
      </c>
      <c r="H9" s="11">
        <v>0.50416666666666698</v>
      </c>
      <c r="I9" s="11">
        <f t="shared" si="1"/>
        <v>0.10976851851851899</v>
      </c>
      <c r="J9" s="11">
        <v>0.51734953703703701</v>
      </c>
      <c r="K9" s="11">
        <f t="shared" si="2"/>
        <v>1.3182870370370026E-2</v>
      </c>
      <c r="L9" s="11">
        <v>0.55792824074074099</v>
      </c>
      <c r="M9" s="11">
        <f t="shared" si="3"/>
        <v>4.0578703703703978E-2</v>
      </c>
      <c r="N9" s="11">
        <v>0.57649305555555597</v>
      </c>
      <c r="O9" s="11">
        <f t="shared" si="4"/>
        <v>1.8564814814814978E-2</v>
      </c>
      <c r="P9" s="11">
        <v>0.58541666666666703</v>
      </c>
      <c r="Q9" s="11">
        <f t="shared" si="5"/>
        <v>0.20972222222222303</v>
      </c>
      <c r="R9" s="9">
        <v>0</v>
      </c>
      <c r="S9" s="12">
        <f t="shared" si="6"/>
        <v>0</v>
      </c>
      <c r="T9" s="11">
        <f t="shared" si="7"/>
        <v>0.20972222222222303</v>
      </c>
      <c r="U9" s="12">
        <f t="shared" si="8"/>
        <v>60</v>
      </c>
      <c r="V9" s="12">
        <f t="shared" si="9"/>
        <v>12</v>
      </c>
    </row>
    <row r="10" spans="1:28" ht="15" customHeight="1" x14ac:dyDescent="0.2">
      <c r="A10" s="3">
        <v>47</v>
      </c>
      <c r="B10" s="4" t="s">
        <v>21</v>
      </c>
      <c r="C10" s="4" t="s">
        <v>28</v>
      </c>
      <c r="D10" s="4" t="s">
        <v>26</v>
      </c>
      <c r="E10" s="5">
        <v>0.375694444444444</v>
      </c>
      <c r="F10" s="5">
        <v>0.391898148148148</v>
      </c>
      <c r="G10" s="5">
        <f t="shared" si="0"/>
        <v>1.6203703703703998E-2</v>
      </c>
      <c r="H10" s="5">
        <v>0.47719907407407403</v>
      </c>
      <c r="I10" s="5">
        <f t="shared" si="1"/>
        <v>8.530092592592603E-2</v>
      </c>
      <c r="J10" s="5">
        <v>0.48792824074074098</v>
      </c>
      <c r="K10" s="5">
        <f t="shared" si="2"/>
        <v>1.0729166666666956E-2</v>
      </c>
      <c r="L10" s="5">
        <v>0.51675925925925903</v>
      </c>
      <c r="M10" s="5">
        <f t="shared" si="3"/>
        <v>2.8831018518518048E-2</v>
      </c>
      <c r="N10" s="5">
        <v>0.53136574074074105</v>
      </c>
      <c r="O10" s="5">
        <f t="shared" si="4"/>
        <v>1.4606481481482025E-2</v>
      </c>
      <c r="P10" s="5">
        <v>0.53888888888888897</v>
      </c>
      <c r="Q10" s="5">
        <f t="shared" si="5"/>
        <v>0.16319444444444497</v>
      </c>
      <c r="R10" s="3">
        <v>0</v>
      </c>
      <c r="S10" s="6">
        <f t="shared" si="6"/>
        <v>0</v>
      </c>
      <c r="T10" s="5">
        <f t="shared" si="7"/>
        <v>0.16319444444444497</v>
      </c>
      <c r="U10" s="6">
        <f t="shared" si="8"/>
        <v>23</v>
      </c>
      <c r="V10" s="6">
        <f t="shared" si="9"/>
        <v>15</v>
      </c>
    </row>
    <row r="11" spans="1:28" ht="15" customHeight="1" x14ac:dyDescent="0.2">
      <c r="A11" s="9">
        <v>48</v>
      </c>
      <c r="B11" s="10" t="s">
        <v>21</v>
      </c>
      <c r="C11" s="10" t="s">
        <v>29</v>
      </c>
      <c r="D11" s="10" t="s">
        <v>26</v>
      </c>
      <c r="E11" s="11">
        <v>0.375694444444444</v>
      </c>
      <c r="F11" s="11">
        <v>0.39302083333333299</v>
      </c>
      <c r="G11" s="11">
        <f t="shared" si="0"/>
        <v>1.7326388888888988E-2</v>
      </c>
      <c r="H11" s="11">
        <v>0.48082175925925902</v>
      </c>
      <c r="I11" s="11">
        <f t="shared" si="1"/>
        <v>8.7800925925926032E-2</v>
      </c>
      <c r="J11" s="11">
        <v>0.49376157407407401</v>
      </c>
      <c r="K11" s="11">
        <f t="shared" si="2"/>
        <v>1.2939814814814987E-2</v>
      </c>
      <c r="L11" s="11">
        <v>0.52731481481481501</v>
      </c>
      <c r="M11" s="11">
        <f t="shared" si="3"/>
        <v>3.3553240740741008E-2</v>
      </c>
      <c r="N11" s="11">
        <v>0.54539351851851903</v>
      </c>
      <c r="O11" s="11">
        <f t="shared" si="4"/>
        <v>1.8078703703704013E-2</v>
      </c>
      <c r="P11" s="11">
        <v>0.55555555555555602</v>
      </c>
      <c r="Q11" s="11">
        <f t="shared" si="5"/>
        <v>0.17986111111111203</v>
      </c>
      <c r="R11" s="9">
        <v>0</v>
      </c>
      <c r="S11" s="12">
        <f t="shared" si="6"/>
        <v>0</v>
      </c>
      <c r="T11" s="11">
        <f t="shared" si="7"/>
        <v>0.17986111111111203</v>
      </c>
      <c r="U11" s="12">
        <f t="shared" si="8"/>
        <v>36</v>
      </c>
      <c r="V11" s="12">
        <f t="shared" si="9"/>
        <v>22</v>
      </c>
    </row>
    <row r="12" spans="1:28" ht="15" customHeight="1" x14ac:dyDescent="0.2">
      <c r="A12" s="3">
        <v>49</v>
      </c>
      <c r="B12" s="4" t="s">
        <v>22</v>
      </c>
      <c r="C12" s="4" t="s">
        <v>30</v>
      </c>
      <c r="D12" s="4" t="s">
        <v>26</v>
      </c>
      <c r="E12" s="5">
        <v>0.375694444444444</v>
      </c>
      <c r="F12" s="5">
        <v>0.393090277777778</v>
      </c>
      <c r="G12" s="5">
        <f t="shared" si="0"/>
        <v>1.7395833333333999E-2</v>
      </c>
      <c r="H12" s="5">
        <v>0.481180555555556</v>
      </c>
      <c r="I12" s="5">
        <f t="shared" si="1"/>
        <v>8.8090277777778003E-2</v>
      </c>
      <c r="J12" s="5">
        <v>0.49240740740740702</v>
      </c>
      <c r="K12" s="5">
        <f t="shared" si="2"/>
        <v>1.1226851851851016E-2</v>
      </c>
      <c r="L12" s="5">
        <v>0.52314814814814803</v>
      </c>
      <c r="M12" s="5">
        <f t="shared" si="3"/>
        <v>3.0740740740741013E-2</v>
      </c>
      <c r="N12" s="5">
        <v>0.54320601851851902</v>
      </c>
      <c r="O12" s="5">
        <f t="shared" si="4"/>
        <v>2.0057870370370989E-2</v>
      </c>
      <c r="P12" s="5">
        <v>0.55277777777777803</v>
      </c>
      <c r="Q12" s="5">
        <f t="shared" si="5"/>
        <v>0.17708333333333404</v>
      </c>
      <c r="R12" s="3">
        <v>0</v>
      </c>
      <c r="S12" s="6">
        <f t="shared" si="6"/>
        <v>0</v>
      </c>
      <c r="T12" s="5">
        <f t="shared" si="7"/>
        <v>0.17708333333333404</v>
      </c>
      <c r="U12" s="6">
        <f t="shared" si="8"/>
        <v>33</v>
      </c>
      <c r="V12" s="6">
        <f t="shared" si="9"/>
        <v>10</v>
      </c>
    </row>
    <row r="13" spans="1:28" ht="15" customHeight="1" x14ac:dyDescent="0.2">
      <c r="A13" s="9">
        <v>50</v>
      </c>
      <c r="B13" s="10" t="s">
        <v>21</v>
      </c>
      <c r="C13" s="10" t="s">
        <v>31</v>
      </c>
      <c r="D13" s="10" t="s">
        <v>26</v>
      </c>
      <c r="E13" s="11">
        <v>0.375694444444444</v>
      </c>
      <c r="F13" s="11">
        <v>0.39438657407407401</v>
      </c>
      <c r="G13" s="11">
        <f t="shared" si="0"/>
        <v>1.8692129629630017E-2</v>
      </c>
      <c r="H13" s="11">
        <v>0.49583333333333302</v>
      </c>
      <c r="I13" s="11">
        <f t="shared" si="1"/>
        <v>0.101446759259259</v>
      </c>
      <c r="J13" s="11">
        <v>0.50951388888888904</v>
      </c>
      <c r="K13" s="11">
        <f t="shared" si="2"/>
        <v>1.3680555555556029E-2</v>
      </c>
      <c r="L13" s="11">
        <v>0.53048611111111099</v>
      </c>
      <c r="M13" s="11">
        <f t="shared" si="3"/>
        <v>2.0972222222221948E-2</v>
      </c>
      <c r="N13" s="11">
        <v>0.54752314814814795</v>
      </c>
      <c r="O13" s="11">
        <f t="shared" si="4"/>
        <v>1.7037037037036962E-2</v>
      </c>
      <c r="P13" s="11">
        <v>0.55972222222222201</v>
      </c>
      <c r="Q13" s="11">
        <f t="shared" si="5"/>
        <v>0.18402777777777801</v>
      </c>
      <c r="R13" s="9">
        <v>0</v>
      </c>
      <c r="S13" s="12">
        <f t="shared" si="6"/>
        <v>0</v>
      </c>
      <c r="T13" s="11">
        <f t="shared" si="7"/>
        <v>0.18402777777777801</v>
      </c>
      <c r="U13" s="12">
        <f t="shared" si="8"/>
        <v>42</v>
      </c>
      <c r="V13" s="12">
        <f t="shared" si="9"/>
        <v>24</v>
      </c>
    </row>
    <row r="14" spans="1:28" ht="15" customHeight="1" x14ac:dyDescent="0.2">
      <c r="A14" s="3">
        <v>51</v>
      </c>
      <c r="B14" s="4" t="s">
        <v>21</v>
      </c>
      <c r="C14" s="4" t="s">
        <v>32</v>
      </c>
      <c r="D14" s="4" t="s">
        <v>26</v>
      </c>
      <c r="E14" s="5">
        <v>0.375694444444444</v>
      </c>
      <c r="F14" s="5">
        <v>0.39329861111111097</v>
      </c>
      <c r="G14" s="5">
        <f t="shared" si="0"/>
        <v>1.7604166666666976E-2</v>
      </c>
      <c r="H14" s="5">
        <v>0.47454861111111102</v>
      </c>
      <c r="I14" s="5">
        <f t="shared" si="1"/>
        <v>8.1250000000000044E-2</v>
      </c>
      <c r="J14" s="5">
        <v>0.48403935185185198</v>
      </c>
      <c r="K14" s="5">
        <f t="shared" si="2"/>
        <v>9.4907407407409661E-3</v>
      </c>
      <c r="L14" s="5">
        <v>0.52024305555555606</v>
      </c>
      <c r="M14" s="5">
        <f t="shared" si="3"/>
        <v>3.6203703703704071E-2</v>
      </c>
      <c r="N14" s="5"/>
      <c r="O14" s="5" t="str">
        <f t="shared" si="4"/>
        <v/>
      </c>
      <c r="P14" s="5">
        <v>0.54444444444444395</v>
      </c>
      <c r="Q14" s="5">
        <f t="shared" si="5"/>
        <v>0.16874999999999996</v>
      </c>
      <c r="R14" s="3">
        <v>0</v>
      </c>
      <c r="S14" s="6">
        <f t="shared" si="6"/>
        <v>0</v>
      </c>
      <c r="T14" s="5">
        <f t="shared" si="7"/>
        <v>0.16874999999999996</v>
      </c>
      <c r="U14" s="6">
        <f t="shared" si="8"/>
        <v>29</v>
      </c>
      <c r="V14" s="6">
        <f t="shared" si="9"/>
        <v>18</v>
      </c>
    </row>
    <row r="15" spans="1:28" ht="15" customHeight="1" x14ac:dyDescent="0.2">
      <c r="A15" s="9">
        <v>52</v>
      </c>
      <c r="B15" s="10" t="s">
        <v>22</v>
      </c>
      <c r="C15" s="10" t="s">
        <v>33</v>
      </c>
      <c r="D15" s="10" t="s">
        <v>26</v>
      </c>
      <c r="E15" s="11">
        <v>0.375694444444444</v>
      </c>
      <c r="F15" s="11">
        <v>0.395590277777778</v>
      </c>
      <c r="G15" s="11">
        <f t="shared" si="0"/>
        <v>1.9895833333334001E-2</v>
      </c>
      <c r="H15" s="11">
        <v>0.50555555555555598</v>
      </c>
      <c r="I15" s="11">
        <f t="shared" si="1"/>
        <v>0.10996527777777798</v>
      </c>
      <c r="J15" s="11">
        <v>0.51993055555555601</v>
      </c>
      <c r="K15" s="11">
        <f t="shared" si="2"/>
        <v>1.4375000000000027E-2</v>
      </c>
      <c r="L15" s="11">
        <v>0.552337962962963</v>
      </c>
      <c r="M15" s="11">
        <f t="shared" si="3"/>
        <v>3.2407407407406996E-2</v>
      </c>
      <c r="N15" s="11">
        <v>0.56828703703703698</v>
      </c>
      <c r="O15" s="11">
        <f t="shared" si="4"/>
        <v>1.5949074074073977E-2</v>
      </c>
      <c r="P15" s="11">
        <v>0.58055555555555605</v>
      </c>
      <c r="Q15" s="11">
        <f t="shared" si="5"/>
        <v>0.20486111111111205</v>
      </c>
      <c r="R15" s="9">
        <v>0</v>
      </c>
      <c r="S15" s="12">
        <f t="shared" si="6"/>
        <v>0</v>
      </c>
      <c r="T15" s="11">
        <f t="shared" si="7"/>
        <v>0.20486111111111205</v>
      </c>
      <c r="U15" s="12">
        <f t="shared" si="8"/>
        <v>54</v>
      </c>
      <c r="V15" s="12">
        <f t="shared" si="9"/>
        <v>17</v>
      </c>
    </row>
    <row r="16" spans="1:28" ht="15" customHeight="1" x14ac:dyDescent="0.2">
      <c r="A16" s="3">
        <v>53</v>
      </c>
      <c r="B16" s="4" t="s">
        <v>23</v>
      </c>
      <c r="C16" s="4" t="s">
        <v>34</v>
      </c>
      <c r="D16" s="4" t="s">
        <v>26</v>
      </c>
      <c r="E16" s="5">
        <v>0.375694444444444</v>
      </c>
      <c r="F16" s="5">
        <v>0.39318287037036997</v>
      </c>
      <c r="G16" s="5">
        <f t="shared" si="0"/>
        <v>1.7488425925925977E-2</v>
      </c>
      <c r="H16" s="5">
        <v>0.49166666666666697</v>
      </c>
      <c r="I16" s="5">
        <f t="shared" si="1"/>
        <v>9.8483796296296999E-2</v>
      </c>
      <c r="J16" s="5">
        <v>0.50240740740740697</v>
      </c>
      <c r="K16" s="5">
        <f t="shared" si="2"/>
        <v>1.0740740740739996E-2</v>
      </c>
      <c r="L16" s="5">
        <v>0.542835648148148</v>
      </c>
      <c r="M16" s="5">
        <f t="shared" si="3"/>
        <v>4.0428240740741028E-2</v>
      </c>
      <c r="N16" s="5"/>
      <c r="O16" s="5" t="str">
        <f t="shared" si="4"/>
        <v/>
      </c>
      <c r="P16" s="5">
        <v>0.57083333333333297</v>
      </c>
      <c r="Q16" s="5">
        <f t="shared" si="5"/>
        <v>0.19513888888888897</v>
      </c>
      <c r="R16" s="3">
        <v>0</v>
      </c>
      <c r="S16" s="6">
        <f t="shared" si="6"/>
        <v>0</v>
      </c>
      <c r="T16" s="5">
        <f t="shared" si="7"/>
        <v>0.19513888888888897</v>
      </c>
      <c r="U16" s="6">
        <f t="shared" si="8"/>
        <v>49</v>
      </c>
      <c r="V16" s="6">
        <f t="shared" si="9"/>
        <v>7</v>
      </c>
    </row>
    <row r="17" spans="1:22" ht="15" customHeight="1" x14ac:dyDescent="0.2">
      <c r="A17" s="9">
        <v>54</v>
      </c>
      <c r="B17" s="10" t="s">
        <v>23</v>
      </c>
      <c r="C17" s="10" t="s">
        <v>35</v>
      </c>
      <c r="D17" s="10" t="s">
        <v>26</v>
      </c>
      <c r="E17" s="11">
        <v>0.375694444444444</v>
      </c>
      <c r="F17" s="11">
        <v>0.39540509259259299</v>
      </c>
      <c r="G17" s="11">
        <f t="shared" si="0"/>
        <v>1.971064814814899E-2</v>
      </c>
      <c r="H17" s="11"/>
      <c r="I17" s="11" t="str">
        <f t="shared" si="1"/>
        <v/>
      </c>
      <c r="J17" s="11">
        <v>0.53820601851851901</v>
      </c>
      <c r="K17" s="11" t="str">
        <f t="shared" si="2"/>
        <v/>
      </c>
      <c r="L17" s="11">
        <v>0.57792824074074101</v>
      </c>
      <c r="M17" s="11">
        <f t="shared" si="3"/>
        <v>3.9722222222221992E-2</v>
      </c>
      <c r="N17" s="11">
        <v>0.59937499999999999</v>
      </c>
      <c r="O17" s="11">
        <f t="shared" si="4"/>
        <v>2.1446759259258985E-2</v>
      </c>
      <c r="P17" s="11">
        <v>0.61180555555555605</v>
      </c>
      <c r="Q17" s="11">
        <f t="shared" si="5"/>
        <v>0.23611111111111205</v>
      </c>
      <c r="R17" s="9">
        <v>0</v>
      </c>
      <c r="S17" s="12">
        <f t="shared" si="6"/>
        <v>0</v>
      </c>
      <c r="T17" s="11">
        <f t="shared" si="7"/>
        <v>0.23611111111111205</v>
      </c>
      <c r="U17" s="12">
        <f t="shared" si="8"/>
        <v>65</v>
      </c>
      <c r="V17" s="12">
        <f t="shared" si="9"/>
        <v>16</v>
      </c>
    </row>
    <row r="18" spans="1:22" ht="15" customHeight="1" x14ac:dyDescent="0.2">
      <c r="A18" s="3">
        <v>55</v>
      </c>
      <c r="B18" s="4" t="s">
        <v>21</v>
      </c>
      <c r="C18" s="4" t="s">
        <v>36</v>
      </c>
      <c r="D18" s="4" t="s">
        <v>26</v>
      </c>
      <c r="E18" s="5">
        <v>0.375694444444444</v>
      </c>
      <c r="F18" s="5"/>
      <c r="G18" s="5" t="str">
        <f t="shared" si="0"/>
        <v/>
      </c>
      <c r="H18" s="5">
        <v>0.46506944444444398</v>
      </c>
      <c r="I18" s="5" t="str">
        <f t="shared" si="1"/>
        <v/>
      </c>
      <c r="J18" s="5">
        <v>0.47362268518518502</v>
      </c>
      <c r="K18" s="5">
        <f t="shared" si="2"/>
        <v>8.5532407407410416E-3</v>
      </c>
      <c r="L18" s="5">
        <v>0.50451388888888904</v>
      </c>
      <c r="M18" s="5">
        <f t="shared" si="3"/>
        <v>3.0891203703704018E-2</v>
      </c>
      <c r="N18" s="5"/>
      <c r="O18" s="5" t="str">
        <f t="shared" si="4"/>
        <v/>
      </c>
      <c r="P18" s="5">
        <v>0.51041666666666696</v>
      </c>
      <c r="Q18" s="5">
        <f t="shared" si="5"/>
        <v>0.13472222222222296</v>
      </c>
      <c r="R18" s="3">
        <v>0</v>
      </c>
      <c r="S18" s="6">
        <f t="shared" si="6"/>
        <v>0</v>
      </c>
      <c r="T18" s="5">
        <f t="shared" si="7"/>
        <v>0.13472222222222296</v>
      </c>
      <c r="U18" s="6">
        <f t="shared" si="8"/>
        <v>5</v>
      </c>
      <c r="V18" s="6">
        <f t="shared" si="9"/>
        <v>5</v>
      </c>
    </row>
    <row r="19" spans="1:22" ht="15" customHeight="1" x14ac:dyDescent="0.2">
      <c r="A19" s="9">
        <v>56</v>
      </c>
      <c r="B19" s="10" t="s">
        <v>21</v>
      </c>
      <c r="C19" s="10" t="s">
        <v>37</v>
      </c>
      <c r="D19" s="10" t="s">
        <v>26</v>
      </c>
      <c r="E19" s="11">
        <v>0.375694444444444</v>
      </c>
      <c r="F19" s="11">
        <v>0.39376157407407397</v>
      </c>
      <c r="G19" s="11">
        <f t="shared" si="0"/>
        <v>1.8067129629629974E-2</v>
      </c>
      <c r="H19" s="11">
        <v>0.49375000000000002</v>
      </c>
      <c r="I19" s="11">
        <f t="shared" si="1"/>
        <v>9.998842592592605E-2</v>
      </c>
      <c r="J19" s="11">
        <v>0.53739583333333296</v>
      </c>
      <c r="K19" s="11">
        <f t="shared" si="2"/>
        <v>4.364583333333294E-2</v>
      </c>
      <c r="L19" s="11">
        <v>0.59561342592592603</v>
      </c>
      <c r="M19" s="11">
        <f t="shared" si="3"/>
        <v>5.821759259259307E-2</v>
      </c>
      <c r="N19" s="11">
        <v>0.61478009259259303</v>
      </c>
      <c r="O19" s="11">
        <f t="shared" si="4"/>
        <v>1.9166666666666998E-2</v>
      </c>
      <c r="P19" s="11">
        <v>0.63888888888888895</v>
      </c>
      <c r="Q19" s="11">
        <f t="shared" si="5"/>
        <v>0.26319444444444495</v>
      </c>
      <c r="R19" s="9">
        <v>0</v>
      </c>
      <c r="S19" s="12">
        <f t="shared" si="6"/>
        <v>0</v>
      </c>
      <c r="T19" s="11">
        <f t="shared" si="7"/>
        <v>0.26319444444444495</v>
      </c>
      <c r="U19" s="12">
        <f t="shared" si="8"/>
        <v>66</v>
      </c>
      <c r="V19" s="12">
        <f t="shared" si="9"/>
        <v>30</v>
      </c>
    </row>
    <row r="20" spans="1:22" ht="15" customHeight="1" x14ac:dyDescent="0.2">
      <c r="A20" s="3">
        <v>57</v>
      </c>
      <c r="B20" s="4" t="s">
        <v>23</v>
      </c>
      <c r="C20" s="4" t="s">
        <v>38</v>
      </c>
      <c r="D20" s="4" t="s">
        <v>26</v>
      </c>
      <c r="E20" s="5">
        <v>0.375694444444444</v>
      </c>
      <c r="F20" s="5">
        <v>0.39560185185185198</v>
      </c>
      <c r="G20" s="5">
        <f t="shared" si="0"/>
        <v>1.9907407407407984E-2</v>
      </c>
      <c r="H20" s="5">
        <v>0.53611111111111098</v>
      </c>
      <c r="I20" s="5">
        <f t="shared" si="1"/>
        <v>0.140509259259259</v>
      </c>
      <c r="J20" s="5">
        <v>0.54832175925925897</v>
      </c>
      <c r="K20" s="5">
        <f t="shared" si="2"/>
        <v>1.2210648148147984E-2</v>
      </c>
      <c r="L20" s="5">
        <v>0.57093749999999999</v>
      </c>
      <c r="M20" s="5">
        <f t="shared" si="3"/>
        <v>2.2615740740741019E-2</v>
      </c>
      <c r="N20" s="5"/>
      <c r="O20" s="5" t="str">
        <f t="shared" si="4"/>
        <v/>
      </c>
      <c r="P20" s="5">
        <v>0.58611111111111103</v>
      </c>
      <c r="Q20" s="5">
        <f t="shared" si="5"/>
        <v>0.21041666666666703</v>
      </c>
      <c r="R20" s="3">
        <v>9</v>
      </c>
      <c r="S20" s="6">
        <f t="shared" si="6"/>
        <v>90</v>
      </c>
      <c r="T20" s="5">
        <f t="shared" si="7"/>
        <v>0.27291666666666703</v>
      </c>
      <c r="U20" s="6">
        <f t="shared" si="8"/>
        <v>67</v>
      </c>
      <c r="V20" s="6">
        <f t="shared" si="9"/>
        <v>17</v>
      </c>
    </row>
    <row r="21" spans="1:22" ht="15" customHeight="1" x14ac:dyDescent="0.2">
      <c r="A21" s="9">
        <v>58</v>
      </c>
      <c r="B21" s="10" t="s">
        <v>22</v>
      </c>
      <c r="C21" s="10" t="s">
        <v>39</v>
      </c>
      <c r="D21" s="10" t="s">
        <v>26</v>
      </c>
      <c r="E21" s="11">
        <v>0.375694444444444</v>
      </c>
      <c r="F21" s="11">
        <v>0.39396990740740701</v>
      </c>
      <c r="G21" s="11">
        <f t="shared" si="0"/>
        <v>1.8275462962963007E-2</v>
      </c>
      <c r="H21" s="11">
        <v>0.48348379629629601</v>
      </c>
      <c r="I21" s="11">
        <f t="shared" si="1"/>
        <v>8.9513888888889004E-2</v>
      </c>
      <c r="J21" s="11">
        <v>0.49402777777777801</v>
      </c>
      <c r="K21" s="11">
        <f t="shared" si="2"/>
        <v>1.0543981481482001E-2</v>
      </c>
      <c r="L21" s="11">
        <v>0.52358796296296295</v>
      </c>
      <c r="M21" s="11">
        <f t="shared" si="3"/>
        <v>2.956018518518494E-2</v>
      </c>
      <c r="N21" s="11"/>
      <c r="O21" s="11" t="str">
        <f t="shared" si="4"/>
        <v/>
      </c>
      <c r="P21" s="11">
        <v>0.55208333333333304</v>
      </c>
      <c r="Q21" s="11">
        <f t="shared" si="5"/>
        <v>0.17638888888888904</v>
      </c>
      <c r="R21" s="9">
        <v>0</v>
      </c>
      <c r="S21" s="12">
        <f t="shared" si="6"/>
        <v>0</v>
      </c>
      <c r="T21" s="11">
        <f t="shared" si="7"/>
        <v>0.17638888888888904</v>
      </c>
      <c r="U21" s="12">
        <f t="shared" si="8"/>
        <v>32</v>
      </c>
      <c r="V21" s="12">
        <f t="shared" si="9"/>
        <v>9</v>
      </c>
    </row>
    <row r="22" spans="1:22" ht="15" customHeight="1" x14ac:dyDescent="0.2">
      <c r="A22" s="3">
        <v>59</v>
      </c>
      <c r="B22" s="4" t="s">
        <v>23</v>
      </c>
      <c r="C22" s="4" t="s">
        <v>40</v>
      </c>
      <c r="D22" s="4" t="s">
        <v>26</v>
      </c>
      <c r="E22" s="5">
        <v>0.375694444444444</v>
      </c>
      <c r="F22" s="5">
        <v>0.39305555555555599</v>
      </c>
      <c r="G22" s="5">
        <f t="shared" si="0"/>
        <v>1.7361111111111993E-2</v>
      </c>
      <c r="H22" s="5">
        <v>0.48958333333333298</v>
      </c>
      <c r="I22" s="5">
        <f t="shared" si="1"/>
        <v>9.6527777777776991E-2</v>
      </c>
      <c r="J22" s="5">
        <v>0.49967592592592602</v>
      </c>
      <c r="K22" s="5">
        <f t="shared" si="2"/>
        <v>1.0092592592593042E-2</v>
      </c>
      <c r="L22" s="5">
        <v>0.53077546296296296</v>
      </c>
      <c r="M22" s="5">
        <f t="shared" si="3"/>
        <v>3.109953703703694E-2</v>
      </c>
      <c r="N22" s="5">
        <v>0.54795138888888895</v>
      </c>
      <c r="O22" s="5">
        <f t="shared" si="4"/>
        <v>1.7175925925925983E-2</v>
      </c>
      <c r="P22" s="5">
        <v>0.55625000000000002</v>
      </c>
      <c r="Q22" s="5">
        <f t="shared" si="5"/>
        <v>0.18055555555555602</v>
      </c>
      <c r="R22" s="3">
        <v>0</v>
      </c>
      <c r="S22" s="6">
        <f t="shared" si="6"/>
        <v>0</v>
      </c>
      <c r="T22" s="5">
        <f t="shared" si="7"/>
        <v>0.18055555555555602</v>
      </c>
      <c r="U22" s="6">
        <f t="shared" si="8"/>
        <v>37</v>
      </c>
      <c r="V22" s="6">
        <f t="shared" si="9"/>
        <v>4</v>
      </c>
    </row>
    <row r="23" spans="1:22" ht="15" customHeight="1" x14ac:dyDescent="0.2">
      <c r="A23" s="9">
        <v>60</v>
      </c>
      <c r="B23" s="10" t="s">
        <v>21</v>
      </c>
      <c r="C23" s="10" t="s">
        <v>41</v>
      </c>
      <c r="D23" s="10" t="s">
        <v>26</v>
      </c>
      <c r="E23" s="11">
        <v>0.375694444444444</v>
      </c>
      <c r="F23" s="11">
        <v>0.394166666666667</v>
      </c>
      <c r="G23" s="11">
        <f t="shared" si="0"/>
        <v>1.8472222222223E-2</v>
      </c>
      <c r="H23" s="11"/>
      <c r="I23" s="11" t="str">
        <f t="shared" si="1"/>
        <v/>
      </c>
      <c r="J23" s="11">
        <v>0.52706018518518505</v>
      </c>
      <c r="K23" s="11" t="str">
        <f t="shared" si="2"/>
        <v/>
      </c>
      <c r="L23" s="11">
        <v>0.55245370370370395</v>
      </c>
      <c r="M23" s="11">
        <f t="shared" si="3"/>
        <v>2.5393518518518898E-2</v>
      </c>
      <c r="N23" s="11">
        <v>0.569849537037037</v>
      </c>
      <c r="O23" s="11">
        <f t="shared" si="4"/>
        <v>1.7395833333333055E-2</v>
      </c>
      <c r="P23" s="11">
        <v>0.58194444444444504</v>
      </c>
      <c r="Q23" s="11">
        <f t="shared" si="5"/>
        <v>0.20625000000000104</v>
      </c>
      <c r="R23" s="9">
        <v>0</v>
      </c>
      <c r="S23" s="12">
        <f t="shared" si="6"/>
        <v>0</v>
      </c>
      <c r="T23" s="11">
        <f t="shared" si="7"/>
        <v>0.20625000000000104</v>
      </c>
      <c r="U23" s="12">
        <f t="shared" si="8"/>
        <v>55</v>
      </c>
      <c r="V23" s="12">
        <f t="shared" si="9"/>
        <v>29</v>
      </c>
    </row>
    <row r="24" spans="1:22" ht="15" customHeight="1" x14ac:dyDescent="0.2">
      <c r="A24" s="3">
        <v>61</v>
      </c>
      <c r="B24" s="4" t="s">
        <v>23</v>
      </c>
      <c r="C24" s="4" t="s">
        <v>42</v>
      </c>
      <c r="D24" s="4" t="s">
        <v>26</v>
      </c>
      <c r="E24" s="5">
        <v>0.375694444444444</v>
      </c>
      <c r="F24" s="5">
        <v>0.39413194444444399</v>
      </c>
      <c r="G24" s="5">
        <f t="shared" si="0"/>
        <v>1.8437499999999996E-2</v>
      </c>
      <c r="H24" s="5">
        <v>0.50972222222222197</v>
      </c>
      <c r="I24" s="5">
        <f t="shared" si="1"/>
        <v>0.11559027777777797</v>
      </c>
      <c r="J24" s="5">
        <v>0.52355324074074105</v>
      </c>
      <c r="K24" s="5">
        <f t="shared" si="2"/>
        <v>1.3831018518519089E-2</v>
      </c>
      <c r="L24" s="5">
        <v>0.55979166666666702</v>
      </c>
      <c r="M24" s="5">
        <f t="shared" si="3"/>
        <v>3.6238425925925966E-2</v>
      </c>
      <c r="N24" s="5">
        <v>0.57709490740740699</v>
      </c>
      <c r="O24" s="5">
        <f t="shared" si="4"/>
        <v>1.7303240740739967E-2</v>
      </c>
      <c r="P24" s="5">
        <v>0.58750000000000002</v>
      </c>
      <c r="Q24" s="5">
        <f t="shared" si="5"/>
        <v>0.21180555555555602</v>
      </c>
      <c r="R24" s="3">
        <v>0</v>
      </c>
      <c r="S24" s="6">
        <f t="shared" si="6"/>
        <v>0</v>
      </c>
      <c r="T24" s="5">
        <f t="shared" si="7"/>
        <v>0.21180555555555602</v>
      </c>
      <c r="U24" s="6">
        <f t="shared" si="8"/>
        <v>61</v>
      </c>
      <c r="V24" s="6">
        <f t="shared" si="9"/>
        <v>13</v>
      </c>
    </row>
    <row r="25" spans="1:22" ht="15" customHeight="1" x14ac:dyDescent="0.2">
      <c r="A25" s="9">
        <v>62</v>
      </c>
      <c r="B25" s="10" t="s">
        <v>22</v>
      </c>
      <c r="C25" s="10" t="s">
        <v>43</v>
      </c>
      <c r="D25" s="10" t="s">
        <v>26</v>
      </c>
      <c r="E25" s="11">
        <v>0.375694444444444</v>
      </c>
      <c r="F25" s="11">
        <v>0.39354166666666701</v>
      </c>
      <c r="G25" s="11">
        <f t="shared" si="0"/>
        <v>1.7847222222223014E-2</v>
      </c>
      <c r="H25" s="11">
        <v>0.48440972222222201</v>
      </c>
      <c r="I25" s="11">
        <f t="shared" si="1"/>
        <v>9.0868055555554994E-2</v>
      </c>
      <c r="J25" s="11">
        <v>0.49542824074074099</v>
      </c>
      <c r="K25" s="11">
        <f t="shared" si="2"/>
        <v>1.1018518518518983E-2</v>
      </c>
      <c r="L25" s="11">
        <v>0.52749999999999997</v>
      </c>
      <c r="M25" s="11">
        <f t="shared" si="3"/>
        <v>3.2071759259258981E-2</v>
      </c>
      <c r="N25" s="11">
        <v>0.54821759259259295</v>
      </c>
      <c r="O25" s="11">
        <f t="shared" si="4"/>
        <v>2.0717592592592982E-2</v>
      </c>
      <c r="P25" s="11">
        <v>0.55763888888888902</v>
      </c>
      <c r="Q25" s="11">
        <f t="shared" si="5"/>
        <v>0.18194444444444502</v>
      </c>
      <c r="R25" s="9">
        <v>0</v>
      </c>
      <c r="S25" s="12">
        <f t="shared" si="6"/>
        <v>0</v>
      </c>
      <c r="T25" s="11">
        <f t="shared" si="7"/>
        <v>0.18194444444444502</v>
      </c>
      <c r="U25" s="12">
        <f t="shared" si="8"/>
        <v>40</v>
      </c>
      <c r="V25" s="12">
        <f t="shared" si="9"/>
        <v>13</v>
      </c>
    </row>
    <row r="26" spans="1:22" ht="15" customHeight="1" x14ac:dyDescent="0.2">
      <c r="A26" s="3">
        <v>64</v>
      </c>
      <c r="B26" s="4" t="s">
        <v>22</v>
      </c>
      <c r="C26" s="4" t="s">
        <v>44</v>
      </c>
      <c r="D26" s="4" t="s">
        <v>26</v>
      </c>
      <c r="E26" s="5">
        <v>0.375694444444444</v>
      </c>
      <c r="F26" s="5">
        <v>0.39346064814814802</v>
      </c>
      <c r="G26" s="5">
        <f t="shared" si="0"/>
        <v>1.776620370370402E-2</v>
      </c>
      <c r="H26" s="5">
        <v>0.49166666666666697</v>
      </c>
      <c r="I26" s="5">
        <f t="shared" si="1"/>
        <v>9.8206018518518956E-2</v>
      </c>
      <c r="J26" s="5">
        <v>0.50148148148148197</v>
      </c>
      <c r="K26" s="5">
        <f t="shared" si="2"/>
        <v>9.8148148148149983E-3</v>
      </c>
      <c r="L26" s="5">
        <v>0.52902777777777799</v>
      </c>
      <c r="M26" s="5">
        <f t="shared" si="3"/>
        <v>2.7546296296296013E-2</v>
      </c>
      <c r="N26" s="5">
        <v>0.54638888888888903</v>
      </c>
      <c r="O26" s="5">
        <f t="shared" si="4"/>
        <v>1.7361111111111049E-2</v>
      </c>
      <c r="P26" s="5">
        <v>0.55486111111111103</v>
      </c>
      <c r="Q26" s="5">
        <f t="shared" si="5"/>
        <v>0.17916666666666703</v>
      </c>
      <c r="R26" s="3">
        <v>0</v>
      </c>
      <c r="S26" s="6">
        <f t="shared" si="6"/>
        <v>0</v>
      </c>
      <c r="T26" s="5">
        <f t="shared" si="7"/>
        <v>0.17916666666666703</v>
      </c>
      <c r="U26" s="6">
        <f t="shared" si="8"/>
        <v>35</v>
      </c>
      <c r="V26" s="6">
        <f t="shared" si="9"/>
        <v>11</v>
      </c>
    </row>
    <row r="27" spans="1:22" ht="15" customHeight="1" x14ac:dyDescent="0.2">
      <c r="A27" s="9">
        <v>65</v>
      </c>
      <c r="B27" s="10" t="s">
        <v>21</v>
      </c>
      <c r="C27" s="10" t="s">
        <v>45</v>
      </c>
      <c r="D27" s="10" t="s">
        <v>26</v>
      </c>
      <c r="E27" s="11">
        <v>0.375694444444444</v>
      </c>
      <c r="F27" s="11">
        <v>0.390891203703704</v>
      </c>
      <c r="G27" s="11">
        <f t="shared" si="0"/>
        <v>1.5196759259260006E-2</v>
      </c>
      <c r="H27" s="11">
        <v>0.45291666666666702</v>
      </c>
      <c r="I27" s="11">
        <f t="shared" si="1"/>
        <v>6.2025462962963018E-2</v>
      </c>
      <c r="J27" s="11">
        <v>0.46084490740740702</v>
      </c>
      <c r="K27" s="11">
        <f t="shared" si="2"/>
        <v>7.9282407407400002E-3</v>
      </c>
      <c r="L27" s="11">
        <v>0.47916666666666702</v>
      </c>
      <c r="M27" s="11">
        <f t="shared" si="3"/>
        <v>1.8321759259259995E-2</v>
      </c>
      <c r="N27" s="11">
        <v>0.49234953703703699</v>
      </c>
      <c r="O27" s="11">
        <f t="shared" si="4"/>
        <v>1.318287037036997E-2</v>
      </c>
      <c r="P27" s="11">
        <v>0.50208333333333299</v>
      </c>
      <c r="Q27" s="11">
        <f t="shared" si="5"/>
        <v>0.12638888888888899</v>
      </c>
      <c r="R27" s="9">
        <v>0</v>
      </c>
      <c r="S27" s="12">
        <f t="shared" si="6"/>
        <v>0</v>
      </c>
      <c r="T27" s="11">
        <f t="shared" si="7"/>
        <v>0.12638888888888899</v>
      </c>
      <c r="U27" s="12">
        <f t="shared" si="8"/>
        <v>3</v>
      </c>
      <c r="V27" s="12">
        <f t="shared" si="9"/>
        <v>3</v>
      </c>
    </row>
    <row r="28" spans="1:22" ht="15" customHeight="1" x14ac:dyDescent="0.2">
      <c r="A28" s="3">
        <v>66</v>
      </c>
      <c r="B28" s="4" t="s">
        <v>22</v>
      </c>
      <c r="C28" s="4" t="s">
        <v>46</v>
      </c>
      <c r="D28" s="4" t="s">
        <v>26</v>
      </c>
      <c r="E28" s="5">
        <v>0.375694444444444</v>
      </c>
      <c r="F28" s="5">
        <v>0.39615740740740701</v>
      </c>
      <c r="G28" s="5">
        <f t="shared" si="0"/>
        <v>2.0462962962963016E-2</v>
      </c>
      <c r="H28" s="5">
        <v>0.52361111111111103</v>
      </c>
      <c r="I28" s="5">
        <f t="shared" si="1"/>
        <v>0.12745370370370401</v>
      </c>
      <c r="J28" s="5">
        <v>0.53734953703703703</v>
      </c>
      <c r="K28" s="5">
        <f t="shared" si="2"/>
        <v>1.3738425925926001E-2</v>
      </c>
      <c r="L28" s="5">
        <v>0.56684027777777801</v>
      </c>
      <c r="M28" s="5">
        <f t="shared" si="3"/>
        <v>2.9490740740740984E-2</v>
      </c>
      <c r="N28" s="5">
        <v>0.58630787037037002</v>
      </c>
      <c r="O28" s="5">
        <f t="shared" si="4"/>
        <v>1.9467592592592009E-2</v>
      </c>
      <c r="P28" s="5">
        <v>0.59791666666666698</v>
      </c>
      <c r="Q28" s="5">
        <f t="shared" si="5"/>
        <v>0.22222222222222299</v>
      </c>
      <c r="R28" s="3">
        <v>1</v>
      </c>
      <c r="S28" s="6">
        <f t="shared" si="6"/>
        <v>10</v>
      </c>
      <c r="T28" s="5">
        <f t="shared" si="7"/>
        <v>0.22916666666666743</v>
      </c>
      <c r="U28" s="6">
        <f t="shared" si="8"/>
        <v>64</v>
      </c>
      <c r="V28" s="6">
        <f t="shared" si="9"/>
        <v>20</v>
      </c>
    </row>
    <row r="29" spans="1:22" ht="15" customHeight="1" x14ac:dyDescent="0.2">
      <c r="A29" s="9">
        <v>67</v>
      </c>
      <c r="B29" s="10" t="s">
        <v>22</v>
      </c>
      <c r="C29" s="10" t="s">
        <v>47</v>
      </c>
      <c r="D29" s="10" t="s">
        <v>26</v>
      </c>
      <c r="E29" s="11">
        <v>0.375694444444444</v>
      </c>
      <c r="F29" s="11">
        <v>0.39265046296296302</v>
      </c>
      <c r="G29" s="11">
        <f t="shared" si="0"/>
        <v>1.6956018518519023E-2</v>
      </c>
      <c r="H29" s="11">
        <v>0.47789351851851902</v>
      </c>
      <c r="I29" s="11">
        <f t="shared" si="1"/>
        <v>8.5243055555556002E-2</v>
      </c>
      <c r="J29" s="11">
        <v>0.48751157407407397</v>
      </c>
      <c r="K29" s="11">
        <f t="shared" si="2"/>
        <v>9.6180555555549496E-3</v>
      </c>
      <c r="L29" s="11">
        <v>0.516782407407407</v>
      </c>
      <c r="M29" s="11">
        <f t="shared" si="3"/>
        <v>2.9270833333333024E-2</v>
      </c>
      <c r="N29" s="11">
        <v>0.533599537037037</v>
      </c>
      <c r="O29" s="11">
        <f t="shared" si="4"/>
        <v>1.6817129629630001E-2</v>
      </c>
      <c r="P29" s="11">
        <v>0.54236111111111107</v>
      </c>
      <c r="Q29" s="11">
        <f t="shared" si="5"/>
        <v>0.16666666666666707</v>
      </c>
      <c r="R29" s="9">
        <v>0</v>
      </c>
      <c r="S29" s="12">
        <f t="shared" si="6"/>
        <v>0</v>
      </c>
      <c r="T29" s="11">
        <f t="shared" si="7"/>
        <v>0.16666666666666707</v>
      </c>
      <c r="U29" s="12">
        <f t="shared" si="8"/>
        <v>26</v>
      </c>
      <c r="V29" s="12">
        <f t="shared" si="9"/>
        <v>7</v>
      </c>
    </row>
    <row r="30" spans="1:22" ht="15" customHeight="1" x14ac:dyDescent="0.2">
      <c r="A30" s="3">
        <v>68</v>
      </c>
      <c r="B30" s="4" t="s">
        <v>21</v>
      </c>
      <c r="C30" s="4" t="s">
        <v>48</v>
      </c>
      <c r="D30" s="4" t="s">
        <v>26</v>
      </c>
      <c r="E30" s="5">
        <v>0.375694444444444</v>
      </c>
      <c r="F30" s="5">
        <v>0.39268518518518503</v>
      </c>
      <c r="G30" s="5">
        <f t="shared" si="0"/>
        <v>1.6990740740741028E-2</v>
      </c>
      <c r="H30" s="5">
        <v>0.49375000000000002</v>
      </c>
      <c r="I30" s="5">
        <f t="shared" si="1"/>
        <v>0.101064814814815</v>
      </c>
      <c r="J30" s="5">
        <v>0.51848379629629604</v>
      </c>
      <c r="K30" s="5">
        <f t="shared" si="2"/>
        <v>2.4733796296296018E-2</v>
      </c>
      <c r="L30" s="5">
        <v>0.56401620370370398</v>
      </c>
      <c r="M30" s="5">
        <f t="shared" si="3"/>
        <v>4.5532407407407938E-2</v>
      </c>
      <c r="N30" s="5"/>
      <c r="O30" s="5" t="str">
        <f t="shared" si="4"/>
        <v/>
      </c>
      <c r="P30" s="5">
        <v>0.57499999999999996</v>
      </c>
      <c r="Q30" s="5">
        <f t="shared" si="5"/>
        <v>0.19930555555555596</v>
      </c>
      <c r="R30" s="3">
        <v>0</v>
      </c>
      <c r="S30" s="6">
        <f t="shared" si="6"/>
        <v>0</v>
      </c>
      <c r="T30" s="5">
        <f t="shared" si="7"/>
        <v>0.19930555555555596</v>
      </c>
      <c r="U30" s="6">
        <f t="shared" si="8"/>
        <v>51</v>
      </c>
      <c r="V30" s="6">
        <f t="shared" si="9"/>
        <v>28</v>
      </c>
    </row>
    <row r="31" spans="1:22" ht="15" customHeight="1" x14ac:dyDescent="0.2">
      <c r="A31" s="9">
        <v>69</v>
      </c>
      <c r="B31" s="10" t="s">
        <v>21</v>
      </c>
      <c r="C31" s="10" t="s">
        <v>49</v>
      </c>
      <c r="D31" s="10" t="s">
        <v>26</v>
      </c>
      <c r="E31" s="11">
        <v>0.375694444444444</v>
      </c>
      <c r="F31" s="11">
        <v>0.39140046296296299</v>
      </c>
      <c r="G31" s="11">
        <f t="shared" si="0"/>
        <v>1.5706018518518994E-2</v>
      </c>
      <c r="H31" s="11">
        <v>0.44744212962962998</v>
      </c>
      <c r="I31" s="11">
        <f t="shared" si="1"/>
        <v>5.6041666666666989E-2</v>
      </c>
      <c r="J31" s="11">
        <v>0.45563657407407399</v>
      </c>
      <c r="K31" s="11">
        <f t="shared" si="2"/>
        <v>8.1944444444440045E-3</v>
      </c>
      <c r="L31" s="11"/>
      <c r="M31" s="11" t="str">
        <f t="shared" si="3"/>
        <v/>
      </c>
      <c r="N31" s="11"/>
      <c r="O31" s="11" t="str">
        <f t="shared" si="4"/>
        <v/>
      </c>
      <c r="P31" s="11">
        <v>0.49652777777777801</v>
      </c>
      <c r="Q31" s="11">
        <f t="shared" si="5"/>
        <v>0.12083333333333401</v>
      </c>
      <c r="R31" s="9">
        <v>0</v>
      </c>
      <c r="S31" s="12">
        <f t="shared" si="6"/>
        <v>0</v>
      </c>
      <c r="T31" s="11">
        <f t="shared" si="7"/>
        <v>0.12083333333333401</v>
      </c>
      <c r="U31" s="12">
        <f t="shared" si="8"/>
        <v>1</v>
      </c>
      <c r="V31" s="12">
        <f t="shared" si="9"/>
        <v>1</v>
      </c>
    </row>
    <row r="32" spans="1:22" ht="15" customHeight="1" x14ac:dyDescent="0.2">
      <c r="A32" s="3">
        <v>70</v>
      </c>
      <c r="B32" s="4" t="s">
        <v>21</v>
      </c>
      <c r="C32" s="4" t="s">
        <v>50</v>
      </c>
      <c r="D32" s="4" t="s">
        <v>26</v>
      </c>
      <c r="E32" s="5">
        <v>0.375694444444444</v>
      </c>
      <c r="F32" s="5">
        <v>0.39263888888888898</v>
      </c>
      <c r="G32" s="5">
        <f t="shared" si="0"/>
        <v>1.6944444444444984E-2</v>
      </c>
      <c r="H32" s="5">
        <v>0.47472222222222199</v>
      </c>
      <c r="I32" s="5">
        <f t="shared" si="1"/>
        <v>8.2083333333333008E-2</v>
      </c>
      <c r="J32" s="5">
        <v>0.48453703703703699</v>
      </c>
      <c r="K32" s="5">
        <f t="shared" si="2"/>
        <v>9.8148148148149983E-3</v>
      </c>
      <c r="L32" s="5">
        <v>0.537141203703704</v>
      </c>
      <c r="M32" s="5">
        <f t="shared" si="3"/>
        <v>5.2604166666667007E-2</v>
      </c>
      <c r="N32" s="5"/>
      <c r="O32" s="5" t="str">
        <f t="shared" si="4"/>
        <v/>
      </c>
      <c r="P32" s="5">
        <v>0.54444444444444395</v>
      </c>
      <c r="Q32" s="5">
        <f t="shared" si="5"/>
        <v>0.16874999999999996</v>
      </c>
      <c r="R32" s="3">
        <v>0</v>
      </c>
      <c r="S32" s="6">
        <f t="shared" si="6"/>
        <v>0</v>
      </c>
      <c r="T32" s="5">
        <f t="shared" si="7"/>
        <v>0.16874999999999996</v>
      </c>
      <c r="U32" s="6">
        <f t="shared" si="8"/>
        <v>29</v>
      </c>
      <c r="V32" s="6">
        <f t="shared" si="9"/>
        <v>18</v>
      </c>
    </row>
    <row r="33" spans="1:22" ht="15" customHeight="1" x14ac:dyDescent="0.2">
      <c r="A33" s="9">
        <v>71</v>
      </c>
      <c r="B33" s="10" t="s">
        <v>22</v>
      </c>
      <c r="C33" s="10" t="s">
        <v>51</v>
      </c>
      <c r="D33" s="10" t="s">
        <v>26</v>
      </c>
      <c r="E33" s="11">
        <v>0.375694444444444</v>
      </c>
      <c r="F33" s="11">
        <v>0.39447916666666699</v>
      </c>
      <c r="G33" s="11">
        <f t="shared" si="0"/>
        <v>1.8784722222222994E-2</v>
      </c>
      <c r="H33" s="11">
        <v>0.50208333333333299</v>
      </c>
      <c r="I33" s="11">
        <f t="shared" si="1"/>
        <v>0.107604166666666</v>
      </c>
      <c r="J33" s="11">
        <v>0.51453703703703701</v>
      </c>
      <c r="K33" s="11">
        <f t="shared" si="2"/>
        <v>1.2453703703704022E-2</v>
      </c>
      <c r="L33" s="11">
        <v>0.54575231481481501</v>
      </c>
      <c r="M33" s="11">
        <f t="shared" si="3"/>
        <v>3.1215277777777994E-2</v>
      </c>
      <c r="N33" s="11">
        <v>0.56395833333333301</v>
      </c>
      <c r="O33" s="11">
        <f t="shared" si="4"/>
        <v>1.8206018518517997E-2</v>
      </c>
      <c r="P33" s="11">
        <v>0.57569444444444395</v>
      </c>
      <c r="Q33" s="11">
        <f t="shared" si="5"/>
        <v>0.19999999999999996</v>
      </c>
      <c r="R33" s="9">
        <v>0</v>
      </c>
      <c r="S33" s="12">
        <f t="shared" si="6"/>
        <v>0</v>
      </c>
      <c r="T33" s="11">
        <f t="shared" si="7"/>
        <v>0.19999999999999996</v>
      </c>
      <c r="U33" s="12">
        <f t="shared" si="8"/>
        <v>52</v>
      </c>
      <c r="V33" s="12">
        <f t="shared" si="9"/>
        <v>16</v>
      </c>
    </row>
    <row r="34" spans="1:22" ht="15" customHeight="1" x14ac:dyDescent="0.2">
      <c r="A34" s="3">
        <v>73</v>
      </c>
      <c r="B34" s="4" t="s">
        <v>21</v>
      </c>
      <c r="C34" s="4" t="s">
        <v>52</v>
      </c>
      <c r="D34" s="4" t="s">
        <v>26</v>
      </c>
      <c r="E34" s="5">
        <v>0.375694444444444</v>
      </c>
      <c r="F34" s="5">
        <v>0.39321759259259298</v>
      </c>
      <c r="G34" s="5">
        <f t="shared" si="0"/>
        <v>1.7523148148148981E-2</v>
      </c>
      <c r="H34" s="5">
        <v>0.49375000000000002</v>
      </c>
      <c r="I34" s="5">
        <f t="shared" si="1"/>
        <v>0.10053240740740704</v>
      </c>
      <c r="J34" s="5">
        <v>0.50506944444444501</v>
      </c>
      <c r="K34" s="5">
        <f t="shared" si="2"/>
        <v>1.1319444444444993E-2</v>
      </c>
      <c r="L34" s="5">
        <v>0.53523148148148203</v>
      </c>
      <c r="M34" s="5">
        <f t="shared" si="3"/>
        <v>3.0162037037037015E-2</v>
      </c>
      <c r="N34" s="5"/>
      <c r="O34" s="5" t="str">
        <f t="shared" si="4"/>
        <v/>
      </c>
      <c r="P34" s="5">
        <v>0.561805555555556</v>
      </c>
      <c r="Q34" s="5">
        <f t="shared" si="5"/>
        <v>0.186111111111112</v>
      </c>
      <c r="R34" s="3">
        <v>0</v>
      </c>
      <c r="S34" s="6">
        <f t="shared" si="6"/>
        <v>0</v>
      </c>
      <c r="T34" s="5">
        <f t="shared" si="7"/>
        <v>0.186111111111112</v>
      </c>
      <c r="U34" s="6">
        <f t="shared" si="8"/>
        <v>44</v>
      </c>
      <c r="V34" s="6">
        <f t="shared" si="9"/>
        <v>25</v>
      </c>
    </row>
    <row r="35" spans="1:22" ht="15" customHeight="1" x14ac:dyDescent="0.2">
      <c r="A35" s="9">
        <v>74</v>
      </c>
      <c r="B35" s="10" t="s">
        <v>21</v>
      </c>
      <c r="C35" s="10" t="s">
        <v>53</v>
      </c>
      <c r="D35" s="10" t="s">
        <v>26</v>
      </c>
      <c r="E35" s="11">
        <v>0.375694444444444</v>
      </c>
      <c r="F35" s="11">
        <v>0.391701388888889</v>
      </c>
      <c r="G35" s="11">
        <f t="shared" si="0"/>
        <v>1.6006944444445004E-2</v>
      </c>
      <c r="H35" s="11">
        <v>0.48958333333333298</v>
      </c>
      <c r="I35" s="11">
        <f t="shared" si="1"/>
        <v>9.788194444444398E-2</v>
      </c>
      <c r="J35" s="11">
        <v>0.500231481481481</v>
      </c>
      <c r="K35" s="11">
        <f t="shared" si="2"/>
        <v>1.0648148148148018E-2</v>
      </c>
      <c r="L35" s="11">
        <v>0.52763888888888899</v>
      </c>
      <c r="M35" s="11">
        <f t="shared" si="3"/>
        <v>2.7407407407407991E-2</v>
      </c>
      <c r="N35" s="11">
        <v>0.54980324074074105</v>
      </c>
      <c r="O35" s="11">
        <f t="shared" si="4"/>
        <v>2.216435185185206E-2</v>
      </c>
      <c r="P35" s="11">
        <v>0.56388888888888899</v>
      </c>
      <c r="Q35" s="11">
        <f t="shared" si="5"/>
        <v>0.188194444444445</v>
      </c>
      <c r="R35" s="9">
        <v>0</v>
      </c>
      <c r="S35" s="12">
        <f t="shared" si="6"/>
        <v>0</v>
      </c>
      <c r="T35" s="11">
        <f t="shared" si="7"/>
        <v>0.188194444444445</v>
      </c>
      <c r="U35" s="12">
        <f t="shared" si="8"/>
        <v>47</v>
      </c>
      <c r="V35" s="12">
        <f t="shared" si="9"/>
        <v>26</v>
      </c>
    </row>
    <row r="36" spans="1:22" ht="15" customHeight="1" x14ac:dyDescent="0.2">
      <c r="A36" s="3">
        <v>75</v>
      </c>
      <c r="B36" s="4" t="s">
        <v>22</v>
      </c>
      <c r="C36" s="4" t="s">
        <v>54</v>
      </c>
      <c r="D36" s="4" t="s">
        <v>26</v>
      </c>
      <c r="E36" s="5">
        <v>0.375694444444444</v>
      </c>
      <c r="F36" s="5">
        <v>0.39445601851851902</v>
      </c>
      <c r="G36" s="5">
        <f t="shared" si="0"/>
        <v>1.8761574074075027E-2</v>
      </c>
      <c r="H36" s="5"/>
      <c r="I36" s="5" t="str">
        <f t="shared" si="1"/>
        <v/>
      </c>
      <c r="J36" s="5">
        <v>0.50777777777777799</v>
      </c>
      <c r="K36" s="5" t="str">
        <f t="shared" si="2"/>
        <v/>
      </c>
      <c r="L36" s="5">
        <v>0.53172453703703704</v>
      </c>
      <c r="M36" s="5">
        <f t="shared" si="3"/>
        <v>2.3946759259259043E-2</v>
      </c>
      <c r="N36" s="5"/>
      <c r="O36" s="5" t="str">
        <f t="shared" si="4"/>
        <v/>
      </c>
      <c r="P36" s="5">
        <v>0.55972222222222201</v>
      </c>
      <c r="Q36" s="5">
        <f t="shared" si="5"/>
        <v>0.18402777777777801</v>
      </c>
      <c r="R36" s="3">
        <v>0</v>
      </c>
      <c r="S36" s="6">
        <f t="shared" si="6"/>
        <v>0</v>
      </c>
      <c r="T36" s="5">
        <f t="shared" si="7"/>
        <v>0.18402777777777801</v>
      </c>
      <c r="U36" s="6">
        <f t="shared" si="8"/>
        <v>42</v>
      </c>
      <c r="V36" s="6">
        <f t="shared" si="9"/>
        <v>14</v>
      </c>
    </row>
    <row r="37" spans="1:22" ht="15" customHeight="1" x14ac:dyDescent="0.2">
      <c r="A37" s="9">
        <v>76</v>
      </c>
      <c r="B37" s="10" t="s">
        <v>22</v>
      </c>
      <c r="C37" s="10" t="s">
        <v>55</v>
      </c>
      <c r="D37" s="10" t="s">
        <v>26</v>
      </c>
      <c r="E37" s="11">
        <v>0.375694444444444</v>
      </c>
      <c r="F37" s="11">
        <v>0.39282407407407399</v>
      </c>
      <c r="G37" s="11">
        <f t="shared" si="0"/>
        <v>1.7129629629629994E-2</v>
      </c>
      <c r="H37" s="11">
        <v>0.46784722222222203</v>
      </c>
      <c r="I37" s="11">
        <f t="shared" si="1"/>
        <v>7.5023148148148033E-2</v>
      </c>
      <c r="J37" s="11">
        <v>0.477256944444444</v>
      </c>
      <c r="K37" s="11">
        <f t="shared" si="2"/>
        <v>9.4097222222219723E-3</v>
      </c>
      <c r="L37" s="11">
        <v>0.51068287037036997</v>
      </c>
      <c r="M37" s="11">
        <f t="shared" si="3"/>
        <v>3.342592592592597E-2</v>
      </c>
      <c r="N37" s="11"/>
      <c r="O37" s="11" t="str">
        <f t="shared" si="4"/>
        <v/>
      </c>
      <c r="P37" s="11">
        <v>0.51805555555555605</v>
      </c>
      <c r="Q37" s="11">
        <f t="shared" si="5"/>
        <v>0.14236111111111205</v>
      </c>
      <c r="R37" s="9">
        <v>0</v>
      </c>
      <c r="S37" s="12">
        <f t="shared" si="6"/>
        <v>0</v>
      </c>
      <c r="T37" s="11">
        <f t="shared" si="7"/>
        <v>0.14236111111111205</v>
      </c>
      <c r="U37" s="12">
        <f t="shared" si="8"/>
        <v>8</v>
      </c>
      <c r="V37" s="12">
        <f t="shared" si="9"/>
        <v>2</v>
      </c>
    </row>
    <row r="38" spans="1:22" ht="15" customHeight="1" x14ac:dyDescent="0.2">
      <c r="A38" s="3">
        <v>77</v>
      </c>
      <c r="B38" s="4" t="s">
        <v>23</v>
      </c>
      <c r="C38" s="4" t="s">
        <v>56</v>
      </c>
      <c r="D38" s="4" t="s">
        <v>26</v>
      </c>
      <c r="E38" s="5">
        <v>0.375694444444444</v>
      </c>
      <c r="F38" s="5">
        <v>0.39337962962963002</v>
      </c>
      <c r="G38" s="5">
        <f t="shared" si="0"/>
        <v>1.7685185185186025E-2</v>
      </c>
      <c r="H38" s="5">
        <v>0.48450231481481498</v>
      </c>
      <c r="I38" s="5">
        <f t="shared" si="1"/>
        <v>9.112268518518496E-2</v>
      </c>
      <c r="J38" s="5">
        <v>0.49475694444444501</v>
      </c>
      <c r="K38" s="5">
        <f t="shared" si="2"/>
        <v>1.025462962963003E-2</v>
      </c>
      <c r="L38" s="5">
        <v>0.51723379629629596</v>
      </c>
      <c r="M38" s="5">
        <f t="shared" si="3"/>
        <v>2.2476851851850943E-2</v>
      </c>
      <c r="N38" s="5"/>
      <c r="O38" s="5" t="str">
        <f t="shared" si="4"/>
        <v/>
      </c>
      <c r="P38" s="5">
        <v>0.54305555555555596</v>
      </c>
      <c r="Q38" s="5">
        <f t="shared" si="5"/>
        <v>0.16736111111111196</v>
      </c>
      <c r="R38" s="3">
        <v>0</v>
      </c>
      <c r="S38" s="6">
        <f t="shared" si="6"/>
        <v>0</v>
      </c>
      <c r="T38" s="5">
        <f t="shared" si="7"/>
        <v>0.16736111111111196</v>
      </c>
      <c r="U38" s="6">
        <f t="shared" si="8"/>
        <v>27</v>
      </c>
      <c r="V38" s="6">
        <f t="shared" si="9"/>
        <v>3</v>
      </c>
    </row>
    <row r="39" spans="1:22" ht="15" customHeight="1" x14ac:dyDescent="0.2">
      <c r="A39" s="9">
        <v>79</v>
      </c>
      <c r="B39" s="10" t="s">
        <v>21</v>
      </c>
      <c r="C39" s="10" t="s">
        <v>57</v>
      </c>
      <c r="D39" s="10" t="s">
        <v>26</v>
      </c>
      <c r="E39" s="11">
        <v>0.375694444444444</v>
      </c>
      <c r="F39" s="11">
        <v>0.39171296296296299</v>
      </c>
      <c r="G39" s="11">
        <f t="shared" si="0"/>
        <v>1.6018518518518987E-2</v>
      </c>
      <c r="H39" s="11">
        <v>0.46453703703703703</v>
      </c>
      <c r="I39" s="11">
        <f t="shared" si="1"/>
        <v>7.2824074074074041E-2</v>
      </c>
      <c r="J39" s="11">
        <v>0.47378472222222201</v>
      </c>
      <c r="K39" s="11">
        <f t="shared" si="2"/>
        <v>9.2476851851849839E-3</v>
      </c>
      <c r="L39" s="11">
        <v>0.51553240740740702</v>
      </c>
      <c r="M39" s="11">
        <f t="shared" si="3"/>
        <v>4.1747685185185013E-2</v>
      </c>
      <c r="N39" s="11"/>
      <c r="O39" s="11" t="str">
        <f t="shared" si="4"/>
        <v/>
      </c>
      <c r="P39" s="11">
        <v>0.52291666666666703</v>
      </c>
      <c r="Q39" s="11">
        <f t="shared" si="5"/>
        <v>0.14722222222222303</v>
      </c>
      <c r="R39" s="9">
        <v>0</v>
      </c>
      <c r="S39" s="12">
        <f t="shared" si="6"/>
        <v>0</v>
      </c>
      <c r="T39" s="11">
        <f t="shared" si="7"/>
        <v>0.14722222222222303</v>
      </c>
      <c r="U39" s="12">
        <f t="shared" si="8"/>
        <v>11</v>
      </c>
      <c r="V39" s="12">
        <f t="shared" si="9"/>
        <v>9</v>
      </c>
    </row>
    <row r="40" spans="1:22" ht="15" customHeight="1" x14ac:dyDescent="0.2">
      <c r="A40" s="3">
        <v>80</v>
      </c>
      <c r="B40" s="4" t="s">
        <v>23</v>
      </c>
      <c r="C40" s="4" t="s">
        <v>58</v>
      </c>
      <c r="D40" s="4" t="s">
        <v>26</v>
      </c>
      <c r="E40" s="5">
        <v>0.375694444444444</v>
      </c>
      <c r="F40" s="5">
        <v>0.39356481481481498</v>
      </c>
      <c r="G40" s="5">
        <f t="shared" ref="G40:G71" si="10">IF(F40="","",F40-E40)</f>
        <v>1.787037037037098E-2</v>
      </c>
      <c r="H40" s="5">
        <v>0.49236111111111103</v>
      </c>
      <c r="I40" s="5">
        <f t="shared" ref="I40:I71" si="11">IF(OR(H40="",F40=""),"",H40-F40)</f>
        <v>9.8796296296296049E-2</v>
      </c>
      <c r="J40" s="5">
        <v>0.51412037037036995</v>
      </c>
      <c r="K40" s="5">
        <f t="shared" ref="K40:K71" si="12">IF(OR(J40="",H40=""),"",J40-H40)</f>
        <v>2.1759259259258923E-2</v>
      </c>
      <c r="L40" s="5">
        <v>0.54833333333333301</v>
      </c>
      <c r="M40" s="5">
        <f t="shared" ref="M40:M71" si="13">IF(OR(L40="",J40=""),"",L40-J40)</f>
        <v>3.4212962962963056E-2</v>
      </c>
      <c r="N40" s="5">
        <v>0.56853009259259302</v>
      </c>
      <c r="O40" s="5">
        <f t="shared" ref="O40:O71" si="14">IF(OR(N40="",L40=""),"",N40-L40)</f>
        <v>2.0196759259260011E-2</v>
      </c>
      <c r="P40" s="5">
        <v>0.57847222222222205</v>
      </c>
      <c r="Q40" s="5">
        <f t="shared" ref="Q40:Q71" si="15">IF(P40="","",P40-E40)</f>
        <v>0.20277777777777806</v>
      </c>
      <c r="R40" s="3">
        <v>0</v>
      </c>
      <c r="S40" s="6">
        <f t="shared" ref="S40:S71" si="16">IF(R40="","",R40*10)</f>
        <v>0</v>
      </c>
      <c r="T40" s="5">
        <f t="shared" ref="T40:T71" si="17">IF(Q40="","",Q40+N(S40)/1440)</f>
        <v>0.20277777777777806</v>
      </c>
      <c r="U40" s="6">
        <f t="shared" ref="U40:U71" si="18">IF(T40="","",SUMPRODUCT(--($T$8:$T$74&lt;T40))+1)</f>
        <v>53</v>
      </c>
      <c r="V40" s="6">
        <f t="shared" ref="V40:V74" si="19">IF(T40="","",SUMPRODUCT(($B$8:$B$74=B40)*($T$8:$T$74&lt;T40))+1)</f>
        <v>9</v>
      </c>
    </row>
    <row r="41" spans="1:22" ht="15" customHeight="1" x14ac:dyDescent="0.2">
      <c r="A41" s="9">
        <v>81</v>
      </c>
      <c r="B41" s="10" t="s">
        <v>21</v>
      </c>
      <c r="C41" s="10" t="s">
        <v>59</v>
      </c>
      <c r="D41" s="10" t="s">
        <v>26</v>
      </c>
      <c r="E41" s="11">
        <v>0.375694444444444</v>
      </c>
      <c r="F41" s="11">
        <v>0.39207175925925902</v>
      </c>
      <c r="G41" s="11">
        <f t="shared" si="10"/>
        <v>1.6377314814815025E-2</v>
      </c>
      <c r="H41" s="11">
        <v>0.46748842592592599</v>
      </c>
      <c r="I41" s="11">
        <f t="shared" si="11"/>
        <v>7.5416666666666965E-2</v>
      </c>
      <c r="J41" s="11">
        <v>0.47851851851851901</v>
      </c>
      <c r="K41" s="11">
        <f t="shared" si="12"/>
        <v>1.1030092592593022E-2</v>
      </c>
      <c r="L41" s="11">
        <v>0.50196759259259305</v>
      </c>
      <c r="M41" s="11">
        <f t="shared" si="13"/>
        <v>2.3449074074074039E-2</v>
      </c>
      <c r="N41" s="11"/>
      <c r="O41" s="11" t="str">
        <f t="shared" si="14"/>
        <v/>
      </c>
      <c r="P41" s="11">
        <v>0.52152777777777803</v>
      </c>
      <c r="Q41" s="11">
        <f t="shared" si="15"/>
        <v>0.14583333333333404</v>
      </c>
      <c r="R41" s="9">
        <v>0</v>
      </c>
      <c r="S41" s="12">
        <f t="shared" si="16"/>
        <v>0</v>
      </c>
      <c r="T41" s="11">
        <f t="shared" si="17"/>
        <v>0.14583333333333404</v>
      </c>
      <c r="U41" s="12">
        <f t="shared" si="18"/>
        <v>10</v>
      </c>
      <c r="V41" s="12">
        <f t="shared" si="19"/>
        <v>8</v>
      </c>
    </row>
    <row r="42" spans="1:22" ht="15" customHeight="1" x14ac:dyDescent="0.2">
      <c r="A42" s="3">
        <v>82</v>
      </c>
      <c r="B42" s="4" t="s">
        <v>22</v>
      </c>
      <c r="C42" s="4" t="s">
        <v>60</v>
      </c>
      <c r="D42" s="4" t="s">
        <v>26</v>
      </c>
      <c r="E42" s="5">
        <v>0.375694444444444</v>
      </c>
      <c r="F42" s="5">
        <v>0.393009259259259</v>
      </c>
      <c r="G42" s="5">
        <f t="shared" si="10"/>
        <v>1.7314814814815005E-2</v>
      </c>
      <c r="H42" s="5">
        <v>0.48958333333333298</v>
      </c>
      <c r="I42" s="5">
        <f t="shared" si="11"/>
        <v>9.6574074074073979E-2</v>
      </c>
      <c r="J42" s="5">
        <v>0.49910879629629601</v>
      </c>
      <c r="K42" s="5">
        <f t="shared" si="12"/>
        <v>9.5254629629630272E-3</v>
      </c>
      <c r="L42" s="5">
        <v>0.531481481481481</v>
      </c>
      <c r="M42" s="5">
        <f t="shared" si="13"/>
        <v>3.2372685185184991E-2</v>
      </c>
      <c r="N42" s="5">
        <v>0.54996527777777804</v>
      </c>
      <c r="O42" s="5">
        <f t="shared" si="14"/>
        <v>1.8483796296297039E-2</v>
      </c>
      <c r="P42" s="5">
        <v>0.58402777777777781</v>
      </c>
      <c r="Q42" s="5">
        <f t="shared" si="15"/>
        <v>0.20833333333333381</v>
      </c>
      <c r="R42" s="3">
        <v>0</v>
      </c>
      <c r="S42" s="6">
        <f t="shared" si="16"/>
        <v>0</v>
      </c>
      <c r="T42" s="5">
        <f t="shared" si="17"/>
        <v>0.20833333333333381</v>
      </c>
      <c r="U42" s="6">
        <f t="shared" si="18"/>
        <v>58</v>
      </c>
      <c r="V42" s="6">
        <f t="shared" si="19"/>
        <v>18</v>
      </c>
    </row>
    <row r="43" spans="1:22" ht="15" customHeight="1" x14ac:dyDescent="0.2">
      <c r="A43" s="9">
        <v>84</v>
      </c>
      <c r="B43" s="10" t="s">
        <v>23</v>
      </c>
      <c r="C43" s="10" t="s">
        <v>61</v>
      </c>
      <c r="D43" s="10" t="s">
        <v>26</v>
      </c>
      <c r="E43" s="11">
        <v>0.375694444444444</v>
      </c>
      <c r="F43" s="11">
        <v>0.39434027777777803</v>
      </c>
      <c r="G43" s="11">
        <f t="shared" si="10"/>
        <v>1.8645833333334028E-2</v>
      </c>
      <c r="H43" s="11">
        <v>0.49166666666666697</v>
      </c>
      <c r="I43" s="11">
        <f t="shared" si="11"/>
        <v>9.7326388888888948E-2</v>
      </c>
      <c r="J43" s="11">
        <v>0.53188657407407403</v>
      </c>
      <c r="K43" s="11">
        <f t="shared" si="12"/>
        <v>4.0219907407407052E-2</v>
      </c>
      <c r="L43" s="11"/>
      <c r="M43" s="11" t="str">
        <f t="shared" si="13"/>
        <v/>
      </c>
      <c r="N43" s="11"/>
      <c r="O43" s="11" t="str">
        <f t="shared" si="14"/>
        <v/>
      </c>
      <c r="P43" s="11">
        <v>0.55833333333333302</v>
      </c>
      <c r="Q43" s="11">
        <f t="shared" si="15"/>
        <v>0.18263888888888902</v>
      </c>
      <c r="R43" s="9">
        <v>0</v>
      </c>
      <c r="S43" s="12">
        <f t="shared" si="16"/>
        <v>0</v>
      </c>
      <c r="T43" s="11">
        <f t="shared" si="17"/>
        <v>0.18263888888888902</v>
      </c>
      <c r="U43" s="12">
        <f t="shared" si="18"/>
        <v>41</v>
      </c>
      <c r="V43" s="12">
        <f t="shared" si="19"/>
        <v>5</v>
      </c>
    </row>
    <row r="44" spans="1:22" ht="15" customHeight="1" x14ac:dyDescent="0.2">
      <c r="A44" s="3">
        <v>85</v>
      </c>
      <c r="B44" s="4" t="s">
        <v>22</v>
      </c>
      <c r="C44" s="4" t="s">
        <v>62</v>
      </c>
      <c r="D44" s="4" t="s">
        <v>26</v>
      </c>
      <c r="E44" s="5">
        <v>0.375694444444444</v>
      </c>
      <c r="F44" s="5">
        <v>0.39498842592592598</v>
      </c>
      <c r="G44" s="5">
        <f t="shared" si="10"/>
        <v>1.9293981481481981E-2</v>
      </c>
      <c r="H44" s="5"/>
      <c r="I44" s="5" t="str">
        <f t="shared" si="11"/>
        <v/>
      </c>
      <c r="J44" s="5">
        <v>0.52347222222222201</v>
      </c>
      <c r="K44" s="5" t="str">
        <f t="shared" si="12"/>
        <v/>
      </c>
      <c r="L44" s="5">
        <v>0.55670138888888898</v>
      </c>
      <c r="M44" s="5">
        <f t="shared" si="13"/>
        <v>3.3229166666666976E-2</v>
      </c>
      <c r="N44" s="5">
        <v>0.57374999999999998</v>
      </c>
      <c r="O44" s="5">
        <f t="shared" si="14"/>
        <v>1.7048611111111001E-2</v>
      </c>
      <c r="P44" s="5">
        <v>0.58472222222222203</v>
      </c>
      <c r="Q44" s="5">
        <f t="shared" si="15"/>
        <v>0.20902777777777803</v>
      </c>
      <c r="R44" s="3">
        <v>0</v>
      </c>
      <c r="S44" s="6">
        <f t="shared" si="16"/>
        <v>0</v>
      </c>
      <c r="T44" s="5">
        <f t="shared" si="17"/>
        <v>0.20902777777777803</v>
      </c>
      <c r="U44" s="6">
        <f t="shared" si="18"/>
        <v>59</v>
      </c>
      <c r="V44" s="6">
        <f t="shared" si="19"/>
        <v>19</v>
      </c>
    </row>
    <row r="45" spans="1:22" ht="15" customHeight="1" x14ac:dyDescent="0.2">
      <c r="A45" s="9">
        <v>86</v>
      </c>
      <c r="B45" s="10" t="s">
        <v>23</v>
      </c>
      <c r="C45" s="10" t="s">
        <v>63</v>
      </c>
      <c r="D45" s="10" t="s">
        <v>26</v>
      </c>
      <c r="E45" s="11">
        <v>0.375694444444444</v>
      </c>
      <c r="F45" s="11">
        <v>0.39422453703703703</v>
      </c>
      <c r="G45" s="11">
        <f t="shared" si="10"/>
        <v>1.8530092592593028E-2</v>
      </c>
      <c r="H45" s="11">
        <v>0.49166666666666697</v>
      </c>
      <c r="I45" s="11">
        <f t="shared" si="11"/>
        <v>9.7442129629629948E-2</v>
      </c>
      <c r="J45" s="11">
        <v>0.50276620370370395</v>
      </c>
      <c r="K45" s="11">
        <f t="shared" si="12"/>
        <v>1.1099537037036977E-2</v>
      </c>
      <c r="L45" s="11">
        <v>0.56187500000000001</v>
      </c>
      <c r="M45" s="11">
        <f t="shared" si="13"/>
        <v>5.9108796296296062E-2</v>
      </c>
      <c r="N45" s="11"/>
      <c r="O45" s="11" t="str">
        <f t="shared" si="14"/>
        <v/>
      </c>
      <c r="P45" s="11">
        <v>0.57152777777777797</v>
      </c>
      <c r="Q45" s="11">
        <f t="shared" si="15"/>
        <v>0.19583333333333397</v>
      </c>
      <c r="R45" s="9">
        <v>0</v>
      </c>
      <c r="S45" s="12">
        <f t="shared" si="16"/>
        <v>0</v>
      </c>
      <c r="T45" s="11">
        <f t="shared" si="17"/>
        <v>0.19583333333333397</v>
      </c>
      <c r="U45" s="12">
        <f t="shared" si="18"/>
        <v>50</v>
      </c>
      <c r="V45" s="12">
        <f t="shared" si="19"/>
        <v>8</v>
      </c>
    </row>
    <row r="46" spans="1:22" ht="15" customHeight="1" x14ac:dyDescent="0.2">
      <c r="A46" s="3">
        <v>87</v>
      </c>
      <c r="B46" s="4" t="s">
        <v>23</v>
      </c>
      <c r="C46" s="4" t="s">
        <v>64</v>
      </c>
      <c r="D46" s="4" t="s">
        <v>26</v>
      </c>
      <c r="E46" s="5">
        <v>0.375694444444444</v>
      </c>
      <c r="F46" s="5"/>
      <c r="G46" s="5" t="str">
        <f t="shared" si="10"/>
        <v/>
      </c>
      <c r="H46" s="5"/>
      <c r="I46" s="5" t="str">
        <f t="shared" si="11"/>
        <v/>
      </c>
      <c r="J46" s="5">
        <v>0.52211805555555602</v>
      </c>
      <c r="K46" s="5" t="str">
        <f t="shared" si="12"/>
        <v/>
      </c>
      <c r="L46" s="5">
        <v>0.58028935185185204</v>
      </c>
      <c r="M46" s="5">
        <f t="shared" si="13"/>
        <v>5.8171296296296027E-2</v>
      </c>
      <c r="N46" s="5"/>
      <c r="O46" s="5" t="str">
        <f t="shared" si="14"/>
        <v/>
      </c>
      <c r="P46" s="5">
        <v>0.59027777777777801</v>
      </c>
      <c r="Q46" s="5">
        <f t="shared" si="15"/>
        <v>0.21458333333333401</v>
      </c>
      <c r="R46" s="3">
        <v>0</v>
      </c>
      <c r="S46" s="6">
        <f t="shared" si="16"/>
        <v>0</v>
      </c>
      <c r="T46" s="5">
        <f t="shared" si="17"/>
        <v>0.21458333333333401</v>
      </c>
      <c r="U46" s="6">
        <f t="shared" si="18"/>
        <v>63</v>
      </c>
      <c r="V46" s="6">
        <f t="shared" si="19"/>
        <v>15</v>
      </c>
    </row>
    <row r="47" spans="1:22" ht="15" customHeight="1" x14ac:dyDescent="0.2">
      <c r="A47" s="9">
        <v>88</v>
      </c>
      <c r="B47" s="10" t="s">
        <v>21</v>
      </c>
      <c r="C47" s="10" t="s">
        <v>65</v>
      </c>
      <c r="D47" s="10" t="s">
        <v>26</v>
      </c>
      <c r="E47" s="11">
        <v>0.375694444444444</v>
      </c>
      <c r="F47" s="11">
        <v>0.39217592592592598</v>
      </c>
      <c r="G47" s="11">
        <f t="shared" si="10"/>
        <v>1.6481481481481985E-2</v>
      </c>
      <c r="H47" s="11">
        <v>0.46626157407407398</v>
      </c>
      <c r="I47" s="11">
        <f t="shared" si="11"/>
        <v>7.4085648148147998E-2</v>
      </c>
      <c r="J47" s="11">
        <v>0.476296296296296</v>
      </c>
      <c r="K47" s="11">
        <f t="shared" si="12"/>
        <v>1.0034722222222014E-2</v>
      </c>
      <c r="L47" s="11">
        <v>0.50432870370370397</v>
      </c>
      <c r="M47" s="11">
        <f t="shared" si="13"/>
        <v>2.8032407407407978E-2</v>
      </c>
      <c r="N47" s="11">
        <v>0.52268518518518503</v>
      </c>
      <c r="O47" s="11">
        <f t="shared" si="14"/>
        <v>1.8356481481481057E-2</v>
      </c>
      <c r="P47" s="11">
        <v>0.530555555555556</v>
      </c>
      <c r="Q47" s="11">
        <f t="shared" si="15"/>
        <v>0.154861111111112</v>
      </c>
      <c r="R47" s="9">
        <v>0</v>
      </c>
      <c r="S47" s="12">
        <f t="shared" si="16"/>
        <v>0</v>
      </c>
      <c r="T47" s="11">
        <f t="shared" si="17"/>
        <v>0.154861111111112</v>
      </c>
      <c r="U47" s="12">
        <f t="shared" si="18"/>
        <v>16</v>
      </c>
      <c r="V47" s="12">
        <f t="shared" si="19"/>
        <v>13</v>
      </c>
    </row>
    <row r="48" spans="1:22" ht="15" customHeight="1" x14ac:dyDescent="0.2">
      <c r="A48" s="3">
        <v>89</v>
      </c>
      <c r="B48" s="4" t="s">
        <v>21</v>
      </c>
      <c r="C48" s="4" t="s">
        <v>66</v>
      </c>
      <c r="D48" s="4" t="s">
        <v>26</v>
      </c>
      <c r="E48" s="5">
        <v>0.375694444444444</v>
      </c>
      <c r="F48" s="5">
        <v>0.39130787037037001</v>
      </c>
      <c r="G48" s="5">
        <f t="shared" si="10"/>
        <v>1.5613425925926017E-2</v>
      </c>
      <c r="H48" s="5">
        <v>0.474525462962963</v>
      </c>
      <c r="I48" s="5">
        <f t="shared" si="11"/>
        <v>8.3217592592592982E-2</v>
      </c>
      <c r="J48" s="5">
        <v>0.48427083333333298</v>
      </c>
      <c r="K48" s="5">
        <f t="shared" si="12"/>
        <v>9.7453703703699879E-3</v>
      </c>
      <c r="L48" s="5">
        <v>0.51570601851851905</v>
      </c>
      <c r="M48" s="5">
        <f t="shared" si="13"/>
        <v>3.1435185185186065E-2</v>
      </c>
      <c r="N48" s="5">
        <v>0.53232638888888895</v>
      </c>
      <c r="O48" s="5">
        <f t="shared" si="14"/>
        <v>1.6620370370369897E-2</v>
      </c>
      <c r="P48" s="5">
        <v>0.53958333333333297</v>
      </c>
      <c r="Q48" s="5">
        <f t="shared" si="15"/>
        <v>0.16388888888888897</v>
      </c>
      <c r="R48" s="3">
        <v>0</v>
      </c>
      <c r="S48" s="6">
        <f t="shared" si="16"/>
        <v>0</v>
      </c>
      <c r="T48" s="5">
        <f t="shared" si="17"/>
        <v>0.16388888888888897</v>
      </c>
      <c r="U48" s="6">
        <f t="shared" si="18"/>
        <v>25</v>
      </c>
      <c r="V48" s="6">
        <f t="shared" si="19"/>
        <v>17</v>
      </c>
    </row>
    <row r="49" spans="1:22" ht="15" customHeight="1" x14ac:dyDescent="0.2">
      <c r="A49" s="9">
        <v>90</v>
      </c>
      <c r="B49" s="10" t="s">
        <v>23</v>
      </c>
      <c r="C49" s="10" t="s">
        <v>67</v>
      </c>
      <c r="D49" s="10" t="s">
        <v>26</v>
      </c>
      <c r="E49" s="11">
        <v>0.375694444444444</v>
      </c>
      <c r="F49" s="11">
        <v>0.39275462962962998</v>
      </c>
      <c r="G49" s="11">
        <f t="shared" si="10"/>
        <v>1.7060185185185983E-2</v>
      </c>
      <c r="H49" s="11">
        <v>0.470405092592593</v>
      </c>
      <c r="I49" s="11">
        <f t="shared" si="11"/>
        <v>7.7650462962963018E-2</v>
      </c>
      <c r="J49" s="11">
        <v>0.482141203703704</v>
      </c>
      <c r="K49" s="11">
        <f t="shared" si="12"/>
        <v>1.1736111111111003E-2</v>
      </c>
      <c r="L49" s="11">
        <v>0.51224537037036999</v>
      </c>
      <c r="M49" s="11">
        <f t="shared" si="13"/>
        <v>3.0104166666665988E-2</v>
      </c>
      <c r="N49" s="11">
        <v>0.52833333333333299</v>
      </c>
      <c r="O49" s="11">
        <f t="shared" si="14"/>
        <v>1.6087962962962998E-2</v>
      </c>
      <c r="P49" s="11">
        <v>0.53472222222222199</v>
      </c>
      <c r="Q49" s="11">
        <f t="shared" si="15"/>
        <v>0.15902777777777799</v>
      </c>
      <c r="R49" s="9">
        <v>0</v>
      </c>
      <c r="S49" s="12">
        <f t="shared" si="16"/>
        <v>0</v>
      </c>
      <c r="T49" s="11">
        <f t="shared" si="17"/>
        <v>0.15902777777777799</v>
      </c>
      <c r="U49" s="12">
        <f t="shared" si="18"/>
        <v>19</v>
      </c>
      <c r="V49" s="12">
        <f t="shared" si="19"/>
        <v>1</v>
      </c>
    </row>
    <row r="50" spans="1:22" ht="15" customHeight="1" x14ac:dyDescent="0.2">
      <c r="A50" s="3">
        <v>91</v>
      </c>
      <c r="B50" s="4" t="s">
        <v>23</v>
      </c>
      <c r="C50" s="4" t="s">
        <v>68</v>
      </c>
      <c r="D50" s="4" t="s">
        <v>26</v>
      </c>
      <c r="E50" s="5">
        <v>0.375694444444444</v>
      </c>
      <c r="F50" s="5">
        <v>0.394548611111111</v>
      </c>
      <c r="G50" s="5">
        <f t="shared" si="10"/>
        <v>1.8854166666667005E-2</v>
      </c>
      <c r="H50" s="5">
        <v>0.50486111111111098</v>
      </c>
      <c r="I50" s="5">
        <f t="shared" si="11"/>
        <v>0.11031249999999998</v>
      </c>
      <c r="J50" s="5">
        <v>0.51766203703703695</v>
      </c>
      <c r="K50" s="5">
        <f t="shared" si="12"/>
        <v>1.2800925925925966E-2</v>
      </c>
      <c r="L50" s="5">
        <v>0.55278935185185196</v>
      </c>
      <c r="M50" s="5">
        <f t="shared" si="13"/>
        <v>3.5127314814815014E-2</v>
      </c>
      <c r="N50" s="5">
        <v>0.57194444444444503</v>
      </c>
      <c r="O50" s="5">
        <f t="shared" si="14"/>
        <v>1.915509259259307E-2</v>
      </c>
      <c r="P50" s="5">
        <v>0.58333333333333337</v>
      </c>
      <c r="Q50" s="5">
        <f t="shared" si="15"/>
        <v>0.20763888888888937</v>
      </c>
      <c r="R50" s="3">
        <v>0</v>
      </c>
      <c r="S50" s="6">
        <f t="shared" si="16"/>
        <v>0</v>
      </c>
      <c r="T50" s="5">
        <f t="shared" si="17"/>
        <v>0.20763888888888937</v>
      </c>
      <c r="U50" s="6">
        <f t="shared" si="18"/>
        <v>56</v>
      </c>
      <c r="V50" s="6">
        <f t="shared" si="19"/>
        <v>10</v>
      </c>
    </row>
    <row r="51" spans="1:22" ht="15" customHeight="1" x14ac:dyDescent="0.2">
      <c r="A51" s="9">
        <v>92</v>
      </c>
      <c r="B51" s="10" t="s">
        <v>23</v>
      </c>
      <c r="C51" s="10" t="s">
        <v>69</v>
      </c>
      <c r="D51" s="10" t="s">
        <v>26</v>
      </c>
      <c r="E51" s="11">
        <v>0.375694444444444</v>
      </c>
      <c r="F51" s="11"/>
      <c r="G51" s="11" t="str">
        <f t="shared" si="10"/>
        <v/>
      </c>
      <c r="H51" s="11">
        <v>0.50486111111111098</v>
      </c>
      <c r="I51" s="11" t="str">
        <f t="shared" si="11"/>
        <v/>
      </c>
      <c r="J51" s="11">
        <v>0.51761574074074101</v>
      </c>
      <c r="K51" s="11">
        <f t="shared" si="12"/>
        <v>1.2754629629630032E-2</v>
      </c>
      <c r="L51" s="11">
        <v>0.552800925925926</v>
      </c>
      <c r="M51" s="11">
        <f t="shared" si="13"/>
        <v>3.5185185185184986E-2</v>
      </c>
      <c r="N51" s="11"/>
      <c r="O51" s="11" t="str">
        <f t="shared" si="14"/>
        <v/>
      </c>
      <c r="P51" s="11">
        <v>0.58333333333333304</v>
      </c>
      <c r="Q51" s="11">
        <f t="shared" si="15"/>
        <v>0.20763888888888904</v>
      </c>
      <c r="R51" s="9">
        <v>0</v>
      </c>
      <c r="S51" s="12">
        <f t="shared" si="16"/>
        <v>0</v>
      </c>
      <c r="T51" s="11">
        <f t="shared" si="17"/>
        <v>0.20763888888888904</v>
      </c>
      <c r="U51" s="12">
        <f t="shared" si="18"/>
        <v>56</v>
      </c>
      <c r="V51" s="12">
        <f t="shared" si="19"/>
        <v>10</v>
      </c>
    </row>
    <row r="52" spans="1:22" ht="15" customHeight="1" x14ac:dyDescent="0.2">
      <c r="A52" s="3">
        <v>93</v>
      </c>
      <c r="B52" s="4" t="s">
        <v>21</v>
      </c>
      <c r="C52" s="4" t="s">
        <v>70</v>
      </c>
      <c r="D52" s="4" t="s">
        <v>26</v>
      </c>
      <c r="E52" s="5">
        <v>0.375694444444444</v>
      </c>
      <c r="F52" s="5">
        <v>0.39362268518518501</v>
      </c>
      <c r="G52" s="5">
        <f t="shared" si="10"/>
        <v>1.7928240740741008E-2</v>
      </c>
      <c r="H52" s="5">
        <v>0.47356481481481499</v>
      </c>
      <c r="I52" s="5">
        <f t="shared" si="11"/>
        <v>7.9942129629629988E-2</v>
      </c>
      <c r="J52" s="5">
        <v>0.484953703703704</v>
      </c>
      <c r="K52" s="5">
        <f t="shared" si="12"/>
        <v>1.1388888888889004E-2</v>
      </c>
      <c r="L52" s="5">
        <v>0.51123842592592605</v>
      </c>
      <c r="M52" s="5">
        <f t="shared" si="13"/>
        <v>2.6284722222222057E-2</v>
      </c>
      <c r="N52" s="5">
        <v>0.52760416666666698</v>
      </c>
      <c r="O52" s="5">
        <f t="shared" si="14"/>
        <v>1.6365740740740931E-2</v>
      </c>
      <c r="P52" s="5">
        <v>0.53611111111111098</v>
      </c>
      <c r="Q52" s="5">
        <f t="shared" si="15"/>
        <v>0.16041666666666698</v>
      </c>
      <c r="R52" s="3">
        <v>0</v>
      </c>
      <c r="S52" s="6">
        <f t="shared" si="16"/>
        <v>0</v>
      </c>
      <c r="T52" s="5">
        <f t="shared" si="17"/>
        <v>0.16041666666666698</v>
      </c>
      <c r="U52" s="6">
        <f t="shared" si="18"/>
        <v>20</v>
      </c>
      <c r="V52" s="6">
        <f t="shared" si="19"/>
        <v>14</v>
      </c>
    </row>
    <row r="53" spans="1:22" ht="15" customHeight="1" x14ac:dyDescent="0.2">
      <c r="A53" s="9">
        <v>94</v>
      </c>
      <c r="B53" s="10" t="s">
        <v>23</v>
      </c>
      <c r="C53" s="10" t="s">
        <v>71</v>
      </c>
      <c r="D53" s="10" t="s">
        <v>26</v>
      </c>
      <c r="E53" s="11">
        <v>0.375694444444444</v>
      </c>
      <c r="F53" s="11">
        <v>0.393587962962963</v>
      </c>
      <c r="G53" s="11">
        <f t="shared" si="10"/>
        <v>1.7893518518519003E-2</v>
      </c>
      <c r="H53" s="11"/>
      <c r="I53" s="11" t="str">
        <f t="shared" si="11"/>
        <v/>
      </c>
      <c r="J53" s="11">
        <v>0.50053240740740801</v>
      </c>
      <c r="K53" s="11" t="str">
        <f t="shared" si="12"/>
        <v/>
      </c>
      <c r="L53" s="11">
        <v>0.53547453703703696</v>
      </c>
      <c r="M53" s="11">
        <f t="shared" si="13"/>
        <v>3.4942129629628949E-2</v>
      </c>
      <c r="N53" s="11">
        <v>0.55473379629629604</v>
      </c>
      <c r="O53" s="11">
        <f t="shared" si="14"/>
        <v>1.9259259259259087E-2</v>
      </c>
      <c r="P53" s="11">
        <v>0.563194444444444</v>
      </c>
      <c r="Q53" s="11">
        <f t="shared" si="15"/>
        <v>0.1875</v>
      </c>
      <c r="R53" s="9">
        <v>0</v>
      </c>
      <c r="S53" s="12">
        <f t="shared" si="16"/>
        <v>0</v>
      </c>
      <c r="T53" s="11">
        <f t="shared" si="17"/>
        <v>0.1875</v>
      </c>
      <c r="U53" s="12">
        <f t="shared" si="18"/>
        <v>46</v>
      </c>
      <c r="V53" s="12">
        <f t="shared" si="19"/>
        <v>6</v>
      </c>
    </row>
    <row r="54" spans="1:22" ht="15" customHeight="1" x14ac:dyDescent="0.2">
      <c r="A54" s="3">
        <v>95</v>
      </c>
      <c r="B54" s="4" t="s">
        <v>22</v>
      </c>
      <c r="C54" s="4" t="s">
        <v>72</v>
      </c>
      <c r="D54" s="4" t="s">
        <v>26</v>
      </c>
      <c r="E54" s="5">
        <v>0.375694444444444</v>
      </c>
      <c r="F54" s="5">
        <v>0.39484953703703701</v>
      </c>
      <c r="G54" s="5">
        <f t="shared" si="10"/>
        <v>1.9155092592593015E-2</v>
      </c>
      <c r="H54" s="5">
        <v>0.48420138888888897</v>
      </c>
      <c r="I54" s="5">
        <f t="shared" si="11"/>
        <v>8.935185185185196E-2</v>
      </c>
      <c r="J54" s="5">
        <v>0.51702546296296303</v>
      </c>
      <c r="K54" s="5">
        <f t="shared" si="12"/>
        <v>3.2824074074074061E-2</v>
      </c>
      <c r="L54" s="5">
        <v>0.52958333333333296</v>
      </c>
      <c r="M54" s="5">
        <f t="shared" si="13"/>
        <v>1.2557870370369928E-2</v>
      </c>
      <c r="N54" s="5"/>
      <c r="O54" s="5" t="str">
        <f t="shared" si="14"/>
        <v/>
      </c>
      <c r="P54" s="5">
        <v>0.54374999999999996</v>
      </c>
      <c r="Q54" s="5">
        <f t="shared" si="15"/>
        <v>0.16805555555555596</v>
      </c>
      <c r="R54" s="3">
        <v>0</v>
      </c>
      <c r="S54" s="6">
        <f t="shared" si="16"/>
        <v>0</v>
      </c>
      <c r="T54" s="5">
        <f t="shared" si="17"/>
        <v>0.16805555555555596</v>
      </c>
      <c r="U54" s="6">
        <f t="shared" si="18"/>
        <v>28</v>
      </c>
      <c r="V54" s="6">
        <f t="shared" si="19"/>
        <v>8</v>
      </c>
    </row>
    <row r="55" spans="1:22" ht="15" customHeight="1" x14ac:dyDescent="0.2">
      <c r="A55" s="9">
        <v>96</v>
      </c>
      <c r="B55" s="10" t="s">
        <v>22</v>
      </c>
      <c r="C55" s="10" t="s">
        <v>73</v>
      </c>
      <c r="D55" s="10" t="s">
        <v>26</v>
      </c>
      <c r="E55" s="11">
        <v>0.375694444444444</v>
      </c>
      <c r="F55" s="11">
        <v>0.39284722222222201</v>
      </c>
      <c r="G55" s="11">
        <f t="shared" si="10"/>
        <v>1.7152777777778017E-2</v>
      </c>
      <c r="H55" s="11">
        <v>0.48868055555555601</v>
      </c>
      <c r="I55" s="11">
        <f t="shared" si="11"/>
        <v>9.5833333333333992E-2</v>
      </c>
      <c r="J55" s="11">
        <v>0.49869212962963</v>
      </c>
      <c r="K55" s="11">
        <f t="shared" si="12"/>
        <v>1.0011574074073992E-2</v>
      </c>
      <c r="L55" s="11">
        <v>0.52965277777777797</v>
      </c>
      <c r="M55" s="11">
        <f t="shared" si="13"/>
        <v>3.0960648148147973E-2</v>
      </c>
      <c r="N55" s="11">
        <v>0.54851851851851896</v>
      </c>
      <c r="O55" s="11">
        <f t="shared" si="14"/>
        <v>1.8865740740740988E-2</v>
      </c>
      <c r="P55" s="11">
        <v>0.55625000000000002</v>
      </c>
      <c r="Q55" s="11">
        <f t="shared" si="15"/>
        <v>0.18055555555555602</v>
      </c>
      <c r="R55" s="9">
        <v>0</v>
      </c>
      <c r="S55" s="12">
        <f t="shared" si="16"/>
        <v>0</v>
      </c>
      <c r="T55" s="11">
        <f t="shared" si="17"/>
        <v>0.18055555555555602</v>
      </c>
      <c r="U55" s="12">
        <f t="shared" si="18"/>
        <v>37</v>
      </c>
      <c r="V55" s="12">
        <f t="shared" si="19"/>
        <v>12</v>
      </c>
    </row>
    <row r="56" spans="1:22" ht="15" customHeight="1" x14ac:dyDescent="0.2">
      <c r="A56" s="3">
        <v>97</v>
      </c>
      <c r="B56" s="4" t="s">
        <v>21</v>
      </c>
      <c r="C56" s="4" t="s">
        <v>74</v>
      </c>
      <c r="D56" s="4" t="s">
        <v>26</v>
      </c>
      <c r="E56" s="5">
        <v>0.375694444444444</v>
      </c>
      <c r="F56" s="5">
        <v>0.39106481481481498</v>
      </c>
      <c r="G56" s="5">
        <f t="shared" si="10"/>
        <v>1.5370370370370978E-2</v>
      </c>
      <c r="H56" s="5">
        <v>0.45307870370370401</v>
      </c>
      <c r="I56" s="5">
        <f t="shared" si="11"/>
        <v>6.2013888888889035E-2</v>
      </c>
      <c r="J56" s="5">
        <v>0.46101851851851899</v>
      </c>
      <c r="K56" s="5">
        <f t="shared" si="12"/>
        <v>7.9398148148149827E-3</v>
      </c>
      <c r="L56" s="5">
        <v>0.481180555555556</v>
      </c>
      <c r="M56" s="5">
        <f t="shared" si="13"/>
        <v>2.0162037037037006E-2</v>
      </c>
      <c r="N56" s="5"/>
      <c r="O56" s="5" t="str">
        <f t="shared" si="14"/>
        <v/>
      </c>
      <c r="P56" s="5">
        <v>0.50416666666666698</v>
      </c>
      <c r="Q56" s="5">
        <f t="shared" si="15"/>
        <v>0.12847222222222299</v>
      </c>
      <c r="R56" s="3">
        <v>0</v>
      </c>
      <c r="S56" s="6">
        <f t="shared" si="16"/>
        <v>0</v>
      </c>
      <c r="T56" s="5">
        <f t="shared" si="17"/>
        <v>0.12847222222222299</v>
      </c>
      <c r="U56" s="6">
        <f t="shared" si="18"/>
        <v>4</v>
      </c>
      <c r="V56" s="6">
        <f t="shared" si="19"/>
        <v>4</v>
      </c>
    </row>
    <row r="57" spans="1:22" ht="15" customHeight="1" x14ac:dyDescent="0.2">
      <c r="A57" s="9">
        <v>98</v>
      </c>
      <c r="B57" s="10" t="s">
        <v>21</v>
      </c>
      <c r="C57" s="10" t="s">
        <v>75</v>
      </c>
      <c r="D57" s="10" t="s">
        <v>26</v>
      </c>
      <c r="E57" s="11">
        <v>0.375694444444444</v>
      </c>
      <c r="F57" s="11">
        <v>0.39283564814814798</v>
      </c>
      <c r="G57" s="11">
        <f t="shared" si="10"/>
        <v>1.7141203703703978E-2</v>
      </c>
      <c r="H57" s="11">
        <v>0.48068287037037</v>
      </c>
      <c r="I57" s="11">
        <f t="shared" si="11"/>
        <v>8.7847222222222021E-2</v>
      </c>
      <c r="J57" s="11">
        <v>0.493113425925926</v>
      </c>
      <c r="K57" s="11">
        <f t="shared" si="12"/>
        <v>1.2430555555556E-2</v>
      </c>
      <c r="L57" s="11">
        <v>0.51664351851851897</v>
      </c>
      <c r="M57" s="11">
        <f t="shared" si="13"/>
        <v>2.3530092592592977E-2</v>
      </c>
      <c r="N57" s="11">
        <v>0.53378472222222195</v>
      </c>
      <c r="O57" s="11">
        <f t="shared" si="14"/>
        <v>1.7141203703702979E-2</v>
      </c>
      <c r="P57" s="11">
        <v>0.53888888888888886</v>
      </c>
      <c r="Q57" s="11">
        <f t="shared" si="15"/>
        <v>0.16319444444444486</v>
      </c>
      <c r="R57" s="9">
        <v>0</v>
      </c>
      <c r="S57" s="12">
        <f t="shared" si="16"/>
        <v>0</v>
      </c>
      <c r="T57" s="11">
        <f t="shared" si="17"/>
        <v>0.16319444444444486</v>
      </c>
      <c r="U57" s="12">
        <f t="shared" si="18"/>
        <v>23</v>
      </c>
      <c r="V57" s="12">
        <f t="shared" si="19"/>
        <v>15</v>
      </c>
    </row>
    <row r="58" spans="1:22" ht="15" customHeight="1" x14ac:dyDescent="0.2">
      <c r="A58" s="3">
        <v>99</v>
      </c>
      <c r="B58" s="4" t="s">
        <v>21</v>
      </c>
      <c r="C58" s="4" t="s">
        <v>76</v>
      </c>
      <c r="D58" s="4" t="s">
        <v>26</v>
      </c>
      <c r="E58" s="5">
        <v>0.375694444444444</v>
      </c>
      <c r="F58" s="5">
        <v>0.39219907407407401</v>
      </c>
      <c r="G58" s="5">
        <f t="shared" si="10"/>
        <v>1.6504629629630008E-2</v>
      </c>
      <c r="H58" s="5">
        <v>0.46585648148148201</v>
      </c>
      <c r="I58" s="5">
        <f t="shared" si="11"/>
        <v>7.3657407407408004E-2</v>
      </c>
      <c r="J58" s="5">
        <v>0.47649305555555599</v>
      </c>
      <c r="K58" s="5">
        <f t="shared" si="12"/>
        <v>1.0636574074073979E-2</v>
      </c>
      <c r="L58" s="5">
        <v>0.51165509259259301</v>
      </c>
      <c r="M58" s="5">
        <f t="shared" si="13"/>
        <v>3.5162037037037019E-2</v>
      </c>
      <c r="N58" s="5"/>
      <c r="O58" s="5" t="str">
        <f t="shared" si="14"/>
        <v/>
      </c>
      <c r="P58" s="5">
        <v>0.52083333333333304</v>
      </c>
      <c r="Q58" s="5">
        <f t="shared" si="15"/>
        <v>0.14513888888888904</v>
      </c>
      <c r="R58" s="3">
        <v>0</v>
      </c>
      <c r="S58" s="6">
        <f t="shared" si="16"/>
        <v>0</v>
      </c>
      <c r="T58" s="5">
        <f t="shared" si="17"/>
        <v>0.14513888888888904</v>
      </c>
      <c r="U58" s="6">
        <f t="shared" si="18"/>
        <v>9</v>
      </c>
      <c r="V58" s="6">
        <f t="shared" si="19"/>
        <v>7</v>
      </c>
    </row>
    <row r="59" spans="1:22" ht="15" customHeight="1" x14ac:dyDescent="0.2">
      <c r="A59" s="9">
        <v>100</v>
      </c>
      <c r="B59" s="10" t="s">
        <v>21</v>
      </c>
      <c r="C59" s="10" t="s">
        <v>77</v>
      </c>
      <c r="D59" s="10" t="s">
        <v>26</v>
      </c>
      <c r="E59" s="11">
        <v>0.375694444444444</v>
      </c>
      <c r="F59" s="11">
        <v>0.391238425925926</v>
      </c>
      <c r="G59" s="11">
        <f t="shared" si="10"/>
        <v>1.5543981481482005E-2</v>
      </c>
      <c r="H59" s="11">
        <v>0.44967592592592598</v>
      </c>
      <c r="I59" s="11">
        <f t="shared" si="11"/>
        <v>5.8437499999999976E-2</v>
      </c>
      <c r="J59" s="11">
        <v>0.45887731481481497</v>
      </c>
      <c r="K59" s="11">
        <f t="shared" si="12"/>
        <v>9.201388888888995E-3</v>
      </c>
      <c r="L59" s="11">
        <v>0.488263888888889</v>
      </c>
      <c r="M59" s="11">
        <f t="shared" si="13"/>
        <v>2.9386574074074023E-2</v>
      </c>
      <c r="N59" s="11">
        <v>0.50664351851851896</v>
      </c>
      <c r="O59" s="11">
        <f t="shared" si="14"/>
        <v>1.8379629629629968E-2</v>
      </c>
      <c r="P59" s="11">
        <v>0.51527777777777795</v>
      </c>
      <c r="Q59" s="11">
        <f t="shared" si="15"/>
        <v>0.13958333333333395</v>
      </c>
      <c r="R59" s="9">
        <v>0</v>
      </c>
      <c r="S59" s="12">
        <f t="shared" si="16"/>
        <v>0</v>
      </c>
      <c r="T59" s="11">
        <f t="shared" si="17"/>
        <v>0.13958333333333395</v>
      </c>
      <c r="U59" s="12">
        <f t="shared" si="18"/>
        <v>7</v>
      </c>
      <c r="V59" s="12">
        <f t="shared" si="19"/>
        <v>6</v>
      </c>
    </row>
    <row r="60" spans="1:22" ht="15" customHeight="1" x14ac:dyDescent="0.2">
      <c r="A60" s="3">
        <v>101</v>
      </c>
      <c r="B60" s="4" t="s">
        <v>21</v>
      </c>
      <c r="C60" s="4" t="s">
        <v>78</v>
      </c>
      <c r="D60" s="4" t="s">
        <v>26</v>
      </c>
      <c r="E60" s="5">
        <v>0.375694444444444</v>
      </c>
      <c r="F60" s="5">
        <v>0.39281250000000001</v>
      </c>
      <c r="G60" s="5">
        <f t="shared" si="10"/>
        <v>1.7118055555556011E-2</v>
      </c>
      <c r="H60" s="5">
        <v>0.46737268518518499</v>
      </c>
      <c r="I60" s="5">
        <f t="shared" si="11"/>
        <v>7.456018518518498E-2</v>
      </c>
      <c r="J60" s="5">
        <v>0.47828703703703701</v>
      </c>
      <c r="K60" s="5">
        <f t="shared" si="12"/>
        <v>1.0914351851852022E-2</v>
      </c>
      <c r="L60" s="5">
        <v>0.52107638888888896</v>
      </c>
      <c r="M60" s="5">
        <f t="shared" si="13"/>
        <v>4.2789351851851953E-2</v>
      </c>
      <c r="N60" s="5"/>
      <c r="O60" s="5" t="str">
        <f t="shared" si="14"/>
        <v/>
      </c>
      <c r="P60" s="5">
        <v>0.52986111111111101</v>
      </c>
      <c r="Q60" s="5">
        <f t="shared" si="15"/>
        <v>0.15416666666666701</v>
      </c>
      <c r="R60" s="3">
        <v>0</v>
      </c>
      <c r="S60" s="6">
        <f t="shared" si="16"/>
        <v>0</v>
      </c>
      <c r="T60" s="5">
        <f t="shared" si="17"/>
        <v>0.15416666666666701</v>
      </c>
      <c r="U60" s="6">
        <f t="shared" si="18"/>
        <v>14</v>
      </c>
      <c r="V60" s="6">
        <f t="shared" si="19"/>
        <v>11</v>
      </c>
    </row>
    <row r="61" spans="1:22" ht="15" customHeight="1" x14ac:dyDescent="0.2">
      <c r="A61" s="9">
        <v>102</v>
      </c>
      <c r="B61" s="10" t="s">
        <v>22</v>
      </c>
      <c r="C61" s="10" t="s">
        <v>79</v>
      </c>
      <c r="D61" s="10" t="s">
        <v>26</v>
      </c>
      <c r="E61" s="11">
        <v>0.375694444444444</v>
      </c>
      <c r="F61" s="11">
        <v>0.392974537037037</v>
      </c>
      <c r="G61" s="11">
        <f t="shared" si="10"/>
        <v>1.7280092592592999E-2</v>
      </c>
      <c r="H61" s="11">
        <v>0.47733796296296299</v>
      </c>
      <c r="I61" s="11">
        <f t="shared" si="11"/>
        <v>8.4363425925925994E-2</v>
      </c>
      <c r="J61" s="11">
        <v>0.48743055555555598</v>
      </c>
      <c r="K61" s="11">
        <f t="shared" si="12"/>
        <v>1.0092592592592986E-2</v>
      </c>
      <c r="L61" s="11">
        <v>0.52503472222222203</v>
      </c>
      <c r="M61" s="11">
        <f t="shared" si="13"/>
        <v>3.760416666666605E-2</v>
      </c>
      <c r="N61" s="11"/>
      <c r="O61" s="11" t="str">
        <f t="shared" si="14"/>
        <v/>
      </c>
      <c r="P61" s="11">
        <v>0.53333333333333299</v>
      </c>
      <c r="Q61" s="11">
        <f t="shared" si="15"/>
        <v>0.15763888888888899</v>
      </c>
      <c r="R61" s="9">
        <v>0</v>
      </c>
      <c r="S61" s="12">
        <f t="shared" si="16"/>
        <v>0</v>
      </c>
      <c r="T61" s="11">
        <f t="shared" si="17"/>
        <v>0.15763888888888899</v>
      </c>
      <c r="U61" s="12">
        <f t="shared" si="18"/>
        <v>18</v>
      </c>
      <c r="V61" s="12">
        <f t="shared" si="19"/>
        <v>5</v>
      </c>
    </row>
    <row r="62" spans="1:22" ht="15" customHeight="1" x14ac:dyDescent="0.2">
      <c r="A62" s="3">
        <v>103</v>
      </c>
      <c r="B62" s="4" t="s">
        <v>21</v>
      </c>
      <c r="C62" s="4" t="s">
        <v>80</v>
      </c>
      <c r="D62" s="4" t="s">
        <v>26</v>
      </c>
      <c r="E62" s="5">
        <v>0.375694444444444</v>
      </c>
      <c r="F62" s="5">
        <v>0.39128472222222199</v>
      </c>
      <c r="G62" s="5">
        <f t="shared" si="10"/>
        <v>1.5590277777777994E-2</v>
      </c>
      <c r="H62" s="5">
        <v>0.46857638888888897</v>
      </c>
      <c r="I62" s="5">
        <f t="shared" si="11"/>
        <v>7.729166666666698E-2</v>
      </c>
      <c r="J62" s="5">
        <v>0.47881944444444502</v>
      </c>
      <c r="K62" s="5">
        <f t="shared" si="12"/>
        <v>1.0243055555556047E-2</v>
      </c>
      <c r="L62" s="5">
        <v>0.50619212962963001</v>
      </c>
      <c r="M62" s="5">
        <f t="shared" si="13"/>
        <v>2.7372685185184986E-2</v>
      </c>
      <c r="N62" s="5">
        <v>0.522511574074074</v>
      </c>
      <c r="O62" s="5">
        <f t="shared" si="14"/>
        <v>1.6319444444443998E-2</v>
      </c>
      <c r="P62" s="5">
        <v>0.52986111111111101</v>
      </c>
      <c r="Q62" s="5">
        <f t="shared" si="15"/>
        <v>0.15416666666666701</v>
      </c>
      <c r="R62" s="3">
        <v>0</v>
      </c>
      <c r="S62" s="6">
        <f t="shared" si="16"/>
        <v>0</v>
      </c>
      <c r="T62" s="5">
        <f t="shared" si="17"/>
        <v>0.15416666666666701</v>
      </c>
      <c r="U62" s="6">
        <f t="shared" si="18"/>
        <v>14</v>
      </c>
      <c r="V62" s="6">
        <f t="shared" si="19"/>
        <v>11</v>
      </c>
    </row>
    <row r="63" spans="1:22" ht="15" customHeight="1" x14ac:dyDescent="0.2">
      <c r="A63" s="9">
        <v>104</v>
      </c>
      <c r="B63" s="10" t="s">
        <v>21</v>
      </c>
      <c r="C63" s="10" t="s">
        <v>81</v>
      </c>
      <c r="D63" s="10" t="s">
        <v>26</v>
      </c>
      <c r="E63" s="11">
        <v>0.375694444444444</v>
      </c>
      <c r="F63" s="11">
        <v>0.39319444444444501</v>
      </c>
      <c r="G63" s="11">
        <f t="shared" si="10"/>
        <v>1.7500000000001015E-2</v>
      </c>
      <c r="H63" s="11">
        <v>0.48497685185185202</v>
      </c>
      <c r="I63" s="11">
        <f t="shared" si="11"/>
        <v>9.1782407407407007E-2</v>
      </c>
      <c r="J63" s="11">
        <v>0.49600694444444399</v>
      </c>
      <c r="K63" s="11">
        <f t="shared" si="12"/>
        <v>1.1030092592591967E-2</v>
      </c>
      <c r="L63" s="11">
        <v>0.51987268518518504</v>
      </c>
      <c r="M63" s="11">
        <f t="shared" si="13"/>
        <v>2.3865740740741048E-2</v>
      </c>
      <c r="N63" s="11">
        <v>0.53726851851851898</v>
      </c>
      <c r="O63" s="11">
        <f t="shared" si="14"/>
        <v>1.7395833333333943E-2</v>
      </c>
      <c r="P63" s="11">
        <v>0.54722222222222205</v>
      </c>
      <c r="Q63" s="11">
        <f t="shared" si="15"/>
        <v>0.17152777777777806</v>
      </c>
      <c r="R63" s="9">
        <v>0</v>
      </c>
      <c r="S63" s="12">
        <f t="shared" si="16"/>
        <v>0</v>
      </c>
      <c r="T63" s="11">
        <f t="shared" si="17"/>
        <v>0.17152777777777806</v>
      </c>
      <c r="U63" s="12">
        <f t="shared" si="18"/>
        <v>31</v>
      </c>
      <c r="V63" s="12">
        <f t="shared" si="19"/>
        <v>20</v>
      </c>
    </row>
    <row r="64" spans="1:22" ht="15" customHeight="1" x14ac:dyDescent="0.2">
      <c r="A64" s="3">
        <v>151</v>
      </c>
      <c r="B64" s="4" t="s">
        <v>21</v>
      </c>
      <c r="C64" s="4" t="s">
        <v>82</v>
      </c>
      <c r="D64" s="4" t="s">
        <v>26</v>
      </c>
      <c r="E64" s="5">
        <v>0.375694444444444</v>
      </c>
      <c r="F64" s="5">
        <v>0.39380787037037002</v>
      </c>
      <c r="G64" s="5">
        <f t="shared" si="10"/>
        <v>1.8113425925926019E-2</v>
      </c>
      <c r="H64" s="5">
        <v>0.49166666666666697</v>
      </c>
      <c r="I64" s="5">
        <f t="shared" si="11"/>
        <v>9.7858796296296957E-2</v>
      </c>
      <c r="J64" s="5">
        <v>0.50383101851851897</v>
      </c>
      <c r="K64" s="5">
        <f t="shared" si="12"/>
        <v>1.2164351851851996E-2</v>
      </c>
      <c r="L64" s="5">
        <v>0.535752314814815</v>
      </c>
      <c r="M64" s="5">
        <f t="shared" si="13"/>
        <v>3.1921296296296031E-2</v>
      </c>
      <c r="N64" s="5">
        <v>0.55475694444444501</v>
      </c>
      <c r="O64" s="5">
        <f t="shared" si="14"/>
        <v>1.900462962963001E-2</v>
      </c>
      <c r="P64" s="5">
        <v>0.56944444444444398</v>
      </c>
      <c r="Q64" s="5">
        <f t="shared" si="15"/>
        <v>0.19374999999999998</v>
      </c>
      <c r="R64" s="3">
        <v>0</v>
      </c>
      <c r="S64" s="6">
        <f t="shared" si="16"/>
        <v>0</v>
      </c>
      <c r="T64" s="5">
        <f t="shared" si="17"/>
        <v>0.19374999999999998</v>
      </c>
      <c r="U64" s="6">
        <f t="shared" si="18"/>
        <v>48</v>
      </c>
      <c r="V64" s="6">
        <f t="shared" si="19"/>
        <v>27</v>
      </c>
    </row>
    <row r="65" spans="1:22" ht="15" customHeight="1" x14ac:dyDescent="0.2">
      <c r="A65" s="9">
        <v>152</v>
      </c>
      <c r="B65" s="10" t="s">
        <v>21</v>
      </c>
      <c r="C65" s="10" t="s">
        <v>83</v>
      </c>
      <c r="D65" s="10" t="s">
        <v>26</v>
      </c>
      <c r="E65" s="11">
        <v>0.375694444444444</v>
      </c>
      <c r="F65" s="11">
        <v>0.39513888888888898</v>
      </c>
      <c r="G65" s="11">
        <f t="shared" si="10"/>
        <v>1.9444444444444986E-2</v>
      </c>
      <c r="H65" s="11">
        <v>0.48126157407407399</v>
      </c>
      <c r="I65" s="11">
        <f t="shared" si="11"/>
        <v>8.6122685185185011E-2</v>
      </c>
      <c r="J65" s="11">
        <v>0.50070601851851904</v>
      </c>
      <c r="K65" s="11">
        <f t="shared" si="12"/>
        <v>1.9444444444445041E-2</v>
      </c>
      <c r="L65" s="11">
        <v>0.54287037037037</v>
      </c>
      <c r="M65" s="11">
        <f t="shared" si="13"/>
        <v>4.2164351851850967E-2</v>
      </c>
      <c r="N65" s="11"/>
      <c r="O65" s="11" t="str">
        <f t="shared" si="14"/>
        <v/>
      </c>
      <c r="P65" s="11">
        <v>0.55416666666666703</v>
      </c>
      <c r="Q65" s="11">
        <f t="shared" si="15"/>
        <v>0.17847222222222303</v>
      </c>
      <c r="R65" s="9">
        <v>0</v>
      </c>
      <c r="S65" s="12">
        <f t="shared" si="16"/>
        <v>0</v>
      </c>
      <c r="T65" s="11">
        <f t="shared" si="17"/>
        <v>0.17847222222222303</v>
      </c>
      <c r="U65" s="12">
        <f t="shared" si="18"/>
        <v>34</v>
      </c>
      <c r="V65" s="12">
        <f t="shared" si="19"/>
        <v>21</v>
      </c>
    </row>
    <row r="66" spans="1:22" ht="15" customHeight="1" x14ac:dyDescent="0.2">
      <c r="A66" s="3">
        <v>153</v>
      </c>
      <c r="B66" s="4" t="s">
        <v>23</v>
      </c>
      <c r="C66" s="4" t="s">
        <v>84</v>
      </c>
      <c r="D66" s="4" t="s">
        <v>26</v>
      </c>
      <c r="E66" s="5">
        <v>0.375694444444444</v>
      </c>
      <c r="F66" s="5">
        <v>0.39293981481481499</v>
      </c>
      <c r="G66" s="5">
        <f t="shared" si="10"/>
        <v>1.7245370370370994E-2</v>
      </c>
      <c r="H66" s="5">
        <v>0.479259259259259</v>
      </c>
      <c r="I66" s="5">
        <f t="shared" si="11"/>
        <v>8.6319444444444005E-2</v>
      </c>
      <c r="J66" s="5">
        <v>0.49011574074074099</v>
      </c>
      <c r="K66" s="5">
        <f t="shared" si="12"/>
        <v>1.0856481481481994E-2</v>
      </c>
      <c r="L66" s="5">
        <v>0.51222222222222202</v>
      </c>
      <c r="M66" s="5">
        <f t="shared" si="13"/>
        <v>2.2106481481481033E-2</v>
      </c>
      <c r="N66" s="5">
        <v>0.52818287037037004</v>
      </c>
      <c r="O66" s="5">
        <f t="shared" si="14"/>
        <v>1.5960648148148016E-2</v>
      </c>
      <c r="P66" s="5">
        <v>0.53611111111111098</v>
      </c>
      <c r="Q66" s="5">
        <f t="shared" si="15"/>
        <v>0.16041666666666698</v>
      </c>
      <c r="R66" s="3">
        <v>0</v>
      </c>
      <c r="S66" s="6">
        <f t="shared" si="16"/>
        <v>0</v>
      </c>
      <c r="T66" s="5">
        <f t="shared" si="17"/>
        <v>0.16041666666666698</v>
      </c>
      <c r="U66" s="6">
        <f t="shared" si="18"/>
        <v>20</v>
      </c>
      <c r="V66" s="6">
        <f t="shared" si="19"/>
        <v>2</v>
      </c>
    </row>
    <row r="67" spans="1:22" ht="15" customHeight="1" x14ac:dyDescent="0.2">
      <c r="A67" s="9">
        <v>154</v>
      </c>
      <c r="B67" s="10" t="s">
        <v>22</v>
      </c>
      <c r="C67" s="10" t="s">
        <v>85</v>
      </c>
      <c r="D67" s="10" t="s">
        <v>26</v>
      </c>
      <c r="E67" s="11">
        <v>0.375694444444444</v>
      </c>
      <c r="F67" s="11">
        <v>0.39245370370370403</v>
      </c>
      <c r="G67" s="11">
        <f t="shared" si="10"/>
        <v>1.6759259259260029E-2</v>
      </c>
      <c r="H67" s="11">
        <v>0.46675925925925899</v>
      </c>
      <c r="I67" s="11">
        <f t="shared" si="11"/>
        <v>7.4305555555554959E-2</v>
      </c>
      <c r="J67" s="11">
        <v>0.476446759259259</v>
      </c>
      <c r="K67" s="11">
        <f t="shared" si="12"/>
        <v>9.6875000000000155E-3</v>
      </c>
      <c r="L67" s="11">
        <v>0.51167824074074097</v>
      </c>
      <c r="M67" s="11">
        <f t="shared" si="13"/>
        <v>3.5231481481481974E-2</v>
      </c>
      <c r="N67" s="11"/>
      <c r="O67" s="11" t="str">
        <f t="shared" si="14"/>
        <v/>
      </c>
      <c r="P67" s="11">
        <v>0.51944444444444504</v>
      </c>
      <c r="Q67" s="11">
        <f t="shared" si="15"/>
        <v>0.14375000000000104</v>
      </c>
      <c r="R67" s="9">
        <v>1</v>
      </c>
      <c r="S67" s="12">
        <f t="shared" si="16"/>
        <v>10</v>
      </c>
      <c r="T67" s="11">
        <f t="shared" si="17"/>
        <v>0.15069444444444549</v>
      </c>
      <c r="U67" s="12">
        <f t="shared" si="18"/>
        <v>12</v>
      </c>
      <c r="V67" s="12">
        <f t="shared" si="19"/>
        <v>3</v>
      </c>
    </row>
    <row r="68" spans="1:22" ht="15" customHeight="1" x14ac:dyDescent="0.2">
      <c r="A68" s="3">
        <v>155</v>
      </c>
      <c r="B68" s="4" t="s">
        <v>22</v>
      </c>
      <c r="C68" s="4" t="s">
        <v>86</v>
      </c>
      <c r="D68" s="4" t="s">
        <v>26</v>
      </c>
      <c r="E68" s="5">
        <v>0.375694444444444</v>
      </c>
      <c r="F68" s="5">
        <v>0.39212962962962999</v>
      </c>
      <c r="G68" s="5">
        <f t="shared" si="10"/>
        <v>1.6435185185185996E-2</v>
      </c>
      <c r="H68" s="5">
        <v>0.46952546296296299</v>
      </c>
      <c r="I68" s="5">
        <f t="shared" si="11"/>
        <v>7.7395833333332997E-2</v>
      </c>
      <c r="J68" s="5">
        <v>0.480023148148148</v>
      </c>
      <c r="K68" s="5">
        <f t="shared" si="12"/>
        <v>1.0497685185185013E-2</v>
      </c>
      <c r="L68" s="5">
        <v>0.50622685185185201</v>
      </c>
      <c r="M68" s="5">
        <f t="shared" si="13"/>
        <v>2.6203703703704007E-2</v>
      </c>
      <c r="N68" s="5">
        <v>0.52244212962962999</v>
      </c>
      <c r="O68" s="5">
        <f t="shared" si="14"/>
        <v>1.6215277777777981E-2</v>
      </c>
      <c r="P68" s="5">
        <v>0.531944444444444</v>
      </c>
      <c r="Q68" s="5">
        <f t="shared" si="15"/>
        <v>0.15625</v>
      </c>
      <c r="R68" s="3">
        <v>0</v>
      </c>
      <c r="S68" s="6">
        <f t="shared" si="16"/>
        <v>0</v>
      </c>
      <c r="T68" s="5">
        <f t="shared" si="17"/>
        <v>0.15625</v>
      </c>
      <c r="U68" s="6">
        <f t="shared" si="18"/>
        <v>17</v>
      </c>
      <c r="V68" s="6">
        <f t="shared" si="19"/>
        <v>4</v>
      </c>
    </row>
    <row r="69" spans="1:22" ht="15" customHeight="1" x14ac:dyDescent="0.2">
      <c r="A69" s="9">
        <v>156</v>
      </c>
      <c r="B69" s="10" t="s">
        <v>22</v>
      </c>
      <c r="C69" s="10" t="s">
        <v>87</v>
      </c>
      <c r="D69" s="10" t="s">
        <v>26</v>
      </c>
      <c r="E69" s="11">
        <v>0.375694444444444</v>
      </c>
      <c r="F69" s="11">
        <v>0.39168981481481502</v>
      </c>
      <c r="G69" s="11">
        <f t="shared" si="10"/>
        <v>1.599537037037102E-2</v>
      </c>
      <c r="H69" s="11">
        <v>0.463668981481482</v>
      </c>
      <c r="I69" s="11">
        <f t="shared" si="11"/>
        <v>7.1979166666666983E-2</v>
      </c>
      <c r="J69" s="11">
        <v>0.47358796296296302</v>
      </c>
      <c r="K69" s="11">
        <f t="shared" si="12"/>
        <v>9.9189814814810151E-3</v>
      </c>
      <c r="L69" s="11">
        <v>0.50478009259259304</v>
      </c>
      <c r="M69" s="11">
        <f t="shared" si="13"/>
        <v>3.1192129629630028E-2</v>
      </c>
      <c r="N69" s="11"/>
      <c r="O69" s="11" t="str">
        <f t="shared" si="14"/>
        <v/>
      </c>
      <c r="P69" s="11">
        <v>0.51249999999999996</v>
      </c>
      <c r="Q69" s="11">
        <f t="shared" si="15"/>
        <v>0.13680555555555596</v>
      </c>
      <c r="R69" s="9">
        <v>0</v>
      </c>
      <c r="S69" s="12">
        <f t="shared" si="16"/>
        <v>0</v>
      </c>
      <c r="T69" s="11">
        <f t="shared" si="17"/>
        <v>0.13680555555555596</v>
      </c>
      <c r="U69" s="12">
        <f t="shared" si="18"/>
        <v>6</v>
      </c>
      <c r="V69" s="12">
        <f t="shared" si="19"/>
        <v>1</v>
      </c>
    </row>
    <row r="70" spans="1:22" ht="15" customHeight="1" x14ac:dyDescent="0.2">
      <c r="A70" s="3">
        <v>157</v>
      </c>
      <c r="B70" s="4" t="s">
        <v>21</v>
      </c>
      <c r="C70" s="4" t="s">
        <v>88</v>
      </c>
      <c r="D70" s="4" t="s">
        <v>26</v>
      </c>
      <c r="E70" s="5">
        <v>0.375694444444444</v>
      </c>
      <c r="F70" s="5">
        <v>0.39334490740740702</v>
      </c>
      <c r="G70" s="5">
        <f t="shared" si="10"/>
        <v>1.7650462962963021E-2</v>
      </c>
      <c r="H70" s="5">
        <v>0.46951388888888901</v>
      </c>
      <c r="I70" s="5">
        <f t="shared" si="11"/>
        <v>7.616898148148199E-2</v>
      </c>
      <c r="J70" s="5">
        <v>0.48037037037037</v>
      </c>
      <c r="K70" s="5">
        <f t="shared" si="12"/>
        <v>1.0856481481480995E-2</v>
      </c>
      <c r="L70" s="5">
        <v>0.51700231481481496</v>
      </c>
      <c r="M70" s="5">
        <f t="shared" si="13"/>
        <v>3.6631944444444953E-2</v>
      </c>
      <c r="N70" s="5"/>
      <c r="O70" s="5" t="str">
        <f t="shared" si="14"/>
        <v/>
      </c>
      <c r="P70" s="5">
        <v>0.52708333333333302</v>
      </c>
      <c r="Q70" s="5">
        <f t="shared" si="15"/>
        <v>0.15138888888888902</v>
      </c>
      <c r="R70" s="3">
        <v>0</v>
      </c>
      <c r="S70" s="6">
        <f t="shared" si="16"/>
        <v>0</v>
      </c>
      <c r="T70" s="5">
        <f t="shared" si="17"/>
        <v>0.15138888888888902</v>
      </c>
      <c r="U70" s="6">
        <f t="shared" si="18"/>
        <v>13</v>
      </c>
      <c r="V70" s="6">
        <f t="shared" si="19"/>
        <v>10</v>
      </c>
    </row>
    <row r="71" spans="1:22" ht="15" customHeight="1" x14ac:dyDescent="0.2">
      <c r="A71" s="9">
        <v>158</v>
      </c>
      <c r="B71" s="10" t="s">
        <v>21</v>
      </c>
      <c r="C71" s="10" t="s">
        <v>89</v>
      </c>
      <c r="D71" s="10" t="s">
        <v>26</v>
      </c>
      <c r="E71" s="11">
        <v>0.375694444444444</v>
      </c>
      <c r="F71" s="11">
        <v>0.391469907407407</v>
      </c>
      <c r="G71" s="11">
        <f t="shared" si="10"/>
        <v>1.5775462962963005E-2</v>
      </c>
      <c r="H71" s="11">
        <v>0.45346064814814802</v>
      </c>
      <c r="I71" s="11">
        <f t="shared" si="11"/>
        <v>6.1990740740741013E-2</v>
      </c>
      <c r="J71" s="11">
        <v>0.46165509259259302</v>
      </c>
      <c r="K71" s="11">
        <f t="shared" si="12"/>
        <v>8.1944444444450038E-3</v>
      </c>
      <c r="L71" s="11">
        <v>0.49469907407407399</v>
      </c>
      <c r="M71" s="11">
        <f t="shared" si="13"/>
        <v>3.3043981481480966E-2</v>
      </c>
      <c r="N71" s="11"/>
      <c r="O71" s="11" t="str">
        <f t="shared" si="14"/>
        <v/>
      </c>
      <c r="P71" s="11">
        <v>0.50138888888888899</v>
      </c>
      <c r="Q71" s="11">
        <f t="shared" si="15"/>
        <v>0.125694444444445</v>
      </c>
      <c r="R71" s="9">
        <v>0</v>
      </c>
      <c r="S71" s="12">
        <f t="shared" si="16"/>
        <v>0</v>
      </c>
      <c r="T71" s="11">
        <f t="shared" si="17"/>
        <v>0.125694444444445</v>
      </c>
      <c r="U71" s="12">
        <f t="shared" si="18"/>
        <v>2</v>
      </c>
      <c r="V71" s="12">
        <f t="shared" si="19"/>
        <v>2</v>
      </c>
    </row>
    <row r="72" spans="1:22" ht="15" customHeight="1" x14ac:dyDescent="0.2">
      <c r="A72" s="3">
        <v>159</v>
      </c>
      <c r="B72" s="4" t="s">
        <v>23</v>
      </c>
      <c r="C72" s="4" t="s">
        <v>90</v>
      </c>
      <c r="D72" s="4" t="s">
        <v>26</v>
      </c>
      <c r="E72" s="5">
        <v>0.375694444444444</v>
      </c>
      <c r="F72" s="5">
        <v>0.39373842592592601</v>
      </c>
      <c r="G72" s="5">
        <f t="shared" ref="G72:G74" si="20">IF(F72="","",F72-E72)</f>
        <v>1.8043981481482008E-2</v>
      </c>
      <c r="H72" s="5">
        <v>0.49305555555555602</v>
      </c>
      <c r="I72" s="5">
        <f t="shared" ref="I72:I74" si="21">IF(OR(H72="",F72=""),"",H72-F72)</f>
        <v>9.9317129629630019E-2</v>
      </c>
      <c r="J72" s="5">
        <v>0.52177083333333296</v>
      </c>
      <c r="K72" s="5">
        <f t="shared" ref="K72:K74" si="22">IF(OR(J72="",H72=""),"",J72-H72)</f>
        <v>2.8715277777776937E-2</v>
      </c>
      <c r="L72" s="5">
        <v>0.55893518518518504</v>
      </c>
      <c r="M72" s="5">
        <f t="shared" ref="M72:M74" si="23">IF(OR(L72="",J72=""),"",L72-J72)</f>
        <v>3.7164351851852073E-2</v>
      </c>
      <c r="N72" s="5">
        <v>0.57798611111111098</v>
      </c>
      <c r="O72" s="5">
        <f t="shared" ref="O72:O74" si="24">IF(OR(N72="",L72=""),"",N72-L72)</f>
        <v>1.9050925925925943E-2</v>
      </c>
      <c r="P72" s="5">
        <v>0.58750000000000002</v>
      </c>
      <c r="Q72" s="5">
        <f t="shared" ref="Q72:Q74" si="25">IF(P72="","",P72-E72)</f>
        <v>0.21180555555555602</v>
      </c>
      <c r="R72" s="3">
        <v>0</v>
      </c>
      <c r="S72" s="6">
        <f t="shared" ref="S72:S74" si="26">IF(R72="","",R72*10)</f>
        <v>0</v>
      </c>
      <c r="T72" s="5">
        <f t="shared" ref="T72:T74" si="27">IF(Q72="","",Q72+N(S72)/1440)</f>
        <v>0.21180555555555602</v>
      </c>
      <c r="U72" s="6">
        <f t="shared" ref="U72:U74" si="28">IF(T72="","",SUMPRODUCT(--($T$8:$T$74&lt;T72))+1)</f>
        <v>61</v>
      </c>
      <c r="V72" s="6">
        <f t="shared" si="19"/>
        <v>13</v>
      </c>
    </row>
    <row r="73" spans="1:22" ht="15" customHeight="1" x14ac:dyDescent="0.2">
      <c r="A73" s="9">
        <v>160</v>
      </c>
      <c r="B73" s="10" t="s">
        <v>22</v>
      </c>
      <c r="C73" s="10" t="s">
        <v>91</v>
      </c>
      <c r="D73" s="10" t="s">
        <v>26</v>
      </c>
      <c r="E73" s="11">
        <v>0.375694444444444</v>
      </c>
      <c r="F73" s="11">
        <v>0.3934375</v>
      </c>
      <c r="G73" s="11">
        <f t="shared" si="20"/>
        <v>1.7743055555555998E-2</v>
      </c>
      <c r="H73" s="11"/>
      <c r="I73" s="11" t="str">
        <f t="shared" si="21"/>
        <v/>
      </c>
      <c r="J73" s="11">
        <v>0.50961805555555595</v>
      </c>
      <c r="K73" s="11" t="str">
        <f t="shared" si="22"/>
        <v/>
      </c>
      <c r="L73" s="11">
        <v>0.53118055555555599</v>
      </c>
      <c r="M73" s="11">
        <f t="shared" si="23"/>
        <v>2.156250000000004E-2</v>
      </c>
      <c r="N73" s="11">
        <v>0.55052083333333302</v>
      </c>
      <c r="O73" s="11">
        <f t="shared" si="24"/>
        <v>1.9340277777777026E-2</v>
      </c>
      <c r="P73" s="11">
        <v>0.561805555555556</v>
      </c>
      <c r="Q73" s="11">
        <f t="shared" si="25"/>
        <v>0.186111111111112</v>
      </c>
      <c r="R73" s="9">
        <v>0</v>
      </c>
      <c r="S73" s="12">
        <f t="shared" si="26"/>
        <v>0</v>
      </c>
      <c r="T73" s="11">
        <f t="shared" si="27"/>
        <v>0.186111111111112</v>
      </c>
      <c r="U73" s="12">
        <f t="shared" si="28"/>
        <v>44</v>
      </c>
      <c r="V73" s="12">
        <f t="shared" si="19"/>
        <v>15</v>
      </c>
    </row>
    <row r="74" spans="1:22" ht="15" customHeight="1" x14ac:dyDescent="0.2">
      <c r="A74" s="3">
        <v>161</v>
      </c>
      <c r="B74" s="4" t="s">
        <v>22</v>
      </c>
      <c r="C74" s="4" t="s">
        <v>92</v>
      </c>
      <c r="D74" s="4" t="s">
        <v>26</v>
      </c>
      <c r="E74" s="5">
        <v>0.375694444444444</v>
      </c>
      <c r="F74" s="5">
        <v>0.39237268518518498</v>
      </c>
      <c r="G74" s="5">
        <f t="shared" si="20"/>
        <v>1.6678240740740979E-2</v>
      </c>
      <c r="H74" s="5">
        <v>0.468634259259259</v>
      </c>
      <c r="I74" s="5">
        <f t="shared" si="21"/>
        <v>7.6261574074074023E-2</v>
      </c>
      <c r="J74" s="5">
        <v>0.48040509259259301</v>
      </c>
      <c r="K74" s="5">
        <f t="shared" si="22"/>
        <v>1.1770833333334008E-2</v>
      </c>
      <c r="L74" s="5">
        <v>0.51108796296296299</v>
      </c>
      <c r="M74" s="5">
        <f t="shared" si="23"/>
        <v>3.0682870370369986E-2</v>
      </c>
      <c r="N74" s="5">
        <v>0.52722222222222204</v>
      </c>
      <c r="O74" s="5">
        <f t="shared" si="24"/>
        <v>1.6134259259259043E-2</v>
      </c>
      <c r="P74" s="5">
        <v>0.53749999999999998</v>
      </c>
      <c r="Q74" s="5">
        <f t="shared" si="25"/>
        <v>0.16180555555555598</v>
      </c>
      <c r="R74" s="3">
        <v>0</v>
      </c>
      <c r="S74" s="6">
        <f t="shared" si="26"/>
        <v>0</v>
      </c>
      <c r="T74" s="5">
        <f t="shared" si="27"/>
        <v>0.16180555555555598</v>
      </c>
      <c r="U74" s="6">
        <f t="shared" si="28"/>
        <v>22</v>
      </c>
      <c r="V74" s="6">
        <f t="shared" si="19"/>
        <v>6</v>
      </c>
    </row>
  </sheetData>
  <mergeCells count="1">
    <mergeCell ref="A1:V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Sportif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Alycia PERY</cp:lastModifiedBy>
  <cp:revision>0</cp:revision>
  <dcterms:created xsi:type="dcterms:W3CDTF">2026-10-25T18:10:33Z</dcterms:created>
  <dcterms:modified xsi:type="dcterms:W3CDTF">2026-10-26T15:12:09Z</dcterms:modified>
  <dc:language>en-US</dc:language>
</cp:coreProperties>
</file>